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codeName="ThisWorkbook" defaultThemeVersion="124226"/>
  <mc:AlternateContent xmlns:mc="http://schemas.openxmlformats.org/markup-compatibility/2006">
    <mc:Choice Requires="x15">
      <x15ac:absPath xmlns:x15ac="http://schemas.microsoft.com/office/spreadsheetml/2010/11/ac" url="R:\Marchés publics\MARCHES ENSMA\Tvx_2025_Eau glacée\MARCHE TVX Eau glacée\DCE E25-09T - VF\"/>
    </mc:Choice>
  </mc:AlternateContent>
  <xr:revisionPtr revIDLastSave="0" documentId="13_ncr:1_{63B660BE-3ABD-434D-B0D6-EE63978F11F5}" xr6:coauthVersionLast="47" xr6:coauthVersionMax="47" xr10:uidLastSave="{00000000-0000-0000-0000-000000000000}"/>
  <bookViews>
    <workbookView xWindow="-23148" yWindow="-108" windowWidth="23256" windowHeight="12456" tabRatio="903" xr2:uid="{00000000-000D-0000-FFFF-FFFF00000000}"/>
  </bookViews>
  <sheets>
    <sheet name="PdG" sheetId="16" r:id="rId1"/>
    <sheet name="DPGF lot 1 CVC - Part 1 - Prod" sheetId="15" r:id="rId2"/>
    <sheet name="DPGF lot 1 CVC - Part 2 - Bat D" sheetId="17" r:id="rId3"/>
    <sheet name="DPGF lot 1 CVC - Part 3 - Bat E" sheetId="18" r:id="rId4"/>
    <sheet name="DPGF lot 1 CVC - Part 4 - Bat F" sheetId="19" r:id="rId5"/>
    <sheet name="RECAP" sheetId="21" r:id="rId6"/>
  </sheets>
  <definedNames>
    <definedName name="_Toc29203243" localSheetId="1">'DPGF lot 1 CVC - Part 1 - Prod'!#REF!</definedName>
    <definedName name="_Toc29203243" localSheetId="2">'DPGF lot 1 CVC - Part 2 - Bat D'!#REF!</definedName>
    <definedName name="_Toc29203243" localSheetId="3">'DPGF lot 1 CVC - Part 3 - Bat E'!#REF!</definedName>
    <definedName name="_Toc29203243" localSheetId="4">'DPGF lot 1 CVC - Part 4 - Bat F'!#REF!</definedName>
    <definedName name="_Toc29203291" localSheetId="1">'DPGF lot 1 CVC - Part 1 - Prod'!#REF!</definedName>
    <definedName name="_Toc29203291" localSheetId="2">'DPGF lot 1 CVC - Part 2 - Bat D'!#REF!</definedName>
    <definedName name="_Toc29203291" localSheetId="3">'DPGF lot 1 CVC - Part 3 - Bat E'!#REF!</definedName>
    <definedName name="_Toc29203291" localSheetId="4">'DPGF lot 1 CVC - Part 4 - Bat F'!#REF!</definedName>
    <definedName name="_Toc337134099" localSheetId="1">'DPGF lot 1 CVC - Part 1 - Prod'!#REF!</definedName>
    <definedName name="_Toc337134099" localSheetId="2">'DPGF lot 1 CVC - Part 2 - Bat D'!#REF!</definedName>
    <definedName name="_Toc337134099" localSheetId="3">'DPGF lot 1 CVC - Part 3 - Bat E'!#REF!</definedName>
    <definedName name="_Toc337134099" localSheetId="4">'DPGF lot 1 CVC - Part 4 - Bat F'!#REF!</definedName>
    <definedName name="_Toc482973650" localSheetId="1">'DPGF lot 1 CVC - Part 1 - Prod'!#REF!</definedName>
    <definedName name="_Toc482973650" localSheetId="2">'DPGF lot 1 CVC - Part 2 - Bat D'!#REF!</definedName>
    <definedName name="_Toc482973650" localSheetId="3">'DPGF lot 1 CVC - Part 3 - Bat E'!#REF!</definedName>
    <definedName name="_Toc482973650" localSheetId="4">'DPGF lot 1 CVC - Part 4 - Bat F'!#REF!</definedName>
    <definedName name="_Toc506906081" localSheetId="1">'DPGF lot 1 CVC - Part 1 - Prod'!#REF!</definedName>
    <definedName name="_Toc506906081" localSheetId="2">'DPGF lot 1 CVC - Part 2 - Bat D'!#REF!</definedName>
    <definedName name="_Toc506906081" localSheetId="3">'DPGF lot 1 CVC - Part 3 - Bat E'!#REF!</definedName>
    <definedName name="_Toc506906081" localSheetId="4">'DPGF lot 1 CVC - Part 4 - Bat F'!#REF!</definedName>
    <definedName name="_Toc519178329" localSheetId="1">'DPGF lot 1 CVC - Part 1 - Prod'!#REF!</definedName>
    <definedName name="_Toc519178329" localSheetId="2">'DPGF lot 1 CVC - Part 2 - Bat D'!#REF!</definedName>
    <definedName name="_Toc519178329" localSheetId="3">'DPGF lot 1 CVC - Part 3 - Bat E'!#REF!</definedName>
    <definedName name="_Toc519178329" localSheetId="4">'DPGF lot 1 CVC - Part 4 - Bat F'!#REF!</definedName>
    <definedName name="_Toc9604029" localSheetId="1">'DPGF lot 1 CVC - Part 1 - Prod'!#REF!</definedName>
    <definedName name="_Toc9604029" localSheetId="2">'DPGF lot 1 CVC - Part 2 - Bat D'!#REF!</definedName>
    <definedName name="_Toc9604029" localSheetId="3">'DPGF lot 1 CVC - Part 3 - Bat E'!#REF!</definedName>
    <definedName name="_Toc9604029" localSheetId="4">'DPGF lot 1 CVC - Part 4 - Bat F'!#REF!</definedName>
    <definedName name="CFO">#REF!</definedName>
    <definedName name="Excel_BuiltIn_Print_Area_3">#REF!</definedName>
    <definedName name="_xlnm.Print_Titles" localSheetId="1">'DPGF lot 1 CVC - Part 1 - Prod'!$1:$1</definedName>
    <definedName name="_xlnm.Print_Titles" localSheetId="2">'DPGF lot 1 CVC - Part 2 - Bat D'!$1:$1</definedName>
    <definedName name="_xlnm.Print_Titles" localSheetId="3">'DPGF lot 1 CVC - Part 3 - Bat E'!$1:$1</definedName>
    <definedName name="_xlnm.Print_Titles" localSheetId="4">'DPGF lot 1 CVC - Part 4 - Bat F'!$1:$1</definedName>
    <definedName name="MOUnit">#REF!</definedName>
    <definedName name="PAchat">#REF!</definedName>
    <definedName name="PMO">#REF!</definedName>
    <definedName name="PUnit">#REF!</definedName>
    <definedName name="Q">#REF!</definedName>
    <definedName name="_xlnm.Print_Area" localSheetId="1">'DPGF lot 1 CVC - Part 1 - Prod'!$A$1:$G$102</definedName>
    <definedName name="_xlnm.Print_Area" localSheetId="2">'DPGF lot 1 CVC - Part 2 - Bat D'!$A$1:$G$88</definedName>
    <definedName name="_xlnm.Print_Area" localSheetId="3">'DPGF lot 1 CVC - Part 3 - Bat E'!$A$1:$G$90</definedName>
    <definedName name="_xlnm.Print_Area" localSheetId="4">'DPGF lot 1 CVC - Part 4 - Bat F'!$A$1:$G$81</definedName>
    <definedName name="_xlnm.Print_Area" localSheetId="0">PdG!$A$1:$G$107</definedName>
    <definedName name="_xlnm.Print_Area" localSheetId="5">RECAP!$A$1:$F$28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5" i="21" l="1"/>
  <c r="D5" i="21"/>
  <c r="C5" i="21"/>
  <c r="F58" i="17"/>
  <c r="G57" i="19"/>
  <c r="G56" i="19"/>
  <c r="G54" i="19"/>
  <c r="G55" i="19" s="1"/>
  <c r="F58" i="19" s="1"/>
  <c r="G46" i="19"/>
  <c r="G47" i="19" s="1"/>
  <c r="G23" i="19"/>
  <c r="G24" i="19" s="1"/>
  <c r="G58" i="18"/>
  <c r="G57" i="18"/>
  <c r="G55" i="18"/>
  <c r="G56" i="18" s="1"/>
  <c r="F59" i="18" s="1"/>
  <c r="G47" i="18"/>
  <c r="G48" i="18" s="1"/>
  <c r="G23" i="18"/>
  <c r="G24" i="18" s="1"/>
  <c r="G57" i="17"/>
  <c r="G56" i="17"/>
  <c r="G54" i="17"/>
  <c r="G55" i="17" s="1"/>
  <c r="G46" i="17"/>
  <c r="G47" i="17" s="1"/>
  <c r="G26" i="17"/>
  <c r="G27" i="17" s="1"/>
  <c r="G72" i="15"/>
  <c r="G69" i="15"/>
  <c r="G70" i="15" s="1"/>
  <c r="G55" i="15"/>
  <c r="G56" i="15" s="1"/>
  <c r="G26" i="15"/>
  <c r="G27" i="15" s="1"/>
  <c r="F73" i="15" l="1"/>
  <c r="F60" i="19"/>
  <c r="F62" i="19" s="1"/>
  <c r="F61" i="18"/>
  <c r="F63" i="18" s="1"/>
  <c r="F60" i="17"/>
  <c r="F62" i="17" s="1"/>
  <c r="F13" i="21" l="1"/>
  <c r="B21" i="21"/>
  <c r="G79" i="19"/>
  <c r="G73" i="17"/>
  <c r="G93" i="15"/>
  <c r="G88" i="18"/>
  <c r="G80" i="18"/>
  <c r="G71" i="15"/>
  <c r="F17" i="21" l="1"/>
  <c r="B5" i="21"/>
  <c r="G81" i="18" l="1"/>
  <c r="D13" i="21" s="1"/>
  <c r="G89" i="18"/>
  <c r="D15" i="21" s="1"/>
  <c r="G80" i="19"/>
  <c r="E13" i="21" s="1"/>
  <c r="E17" i="21" s="1"/>
  <c r="G74" i="17"/>
  <c r="G94" i="15"/>
  <c r="C13" i="21" s="1"/>
  <c r="C17" i="21" s="1"/>
  <c r="D17" i="21" l="1"/>
  <c r="E3" i="21"/>
  <c r="D3" i="21"/>
  <c r="F75" i="15"/>
  <c r="F77" i="15" s="1"/>
  <c r="C3" i="21"/>
  <c r="E19" i="21" l="1"/>
  <c r="E21" i="21" s="1"/>
  <c r="E25" i="21" s="1"/>
  <c r="E23" i="21" s="1"/>
  <c r="D19" i="21"/>
  <c r="D21" i="21" s="1"/>
  <c r="D25" i="21" s="1"/>
  <c r="D23" i="21" s="1"/>
  <c r="F3" i="21"/>
  <c r="C19" i="21"/>
  <c r="E9" i="21" l="1"/>
  <c r="E7" i="21" s="1"/>
  <c r="D9" i="21"/>
  <c r="D7" i="21" s="1"/>
  <c r="F5" i="21"/>
  <c r="C9" i="21"/>
  <c r="F9" i="21" s="1"/>
  <c r="F19" i="21"/>
  <c r="F21" i="21" s="1"/>
  <c r="C21" i="21"/>
  <c r="C25" i="21" s="1"/>
  <c r="C7" i="21"/>
  <c r="F7" i="21" s="1"/>
  <c r="F25" i="21" l="1"/>
  <c r="C23" i="21"/>
  <c r="F23" i="21" s="1"/>
</calcChain>
</file>

<file path=xl/sharedStrings.xml><?xml version="1.0" encoding="utf-8"?>
<sst xmlns="http://schemas.openxmlformats.org/spreadsheetml/2006/main" count="341" uniqueCount="104">
  <si>
    <t>U</t>
  </si>
  <si>
    <t>ens</t>
  </si>
  <si>
    <t>DESIGNATION DES OUVRAGES</t>
  </si>
  <si>
    <t>PRIX UNITAIRE
H.T.</t>
  </si>
  <si>
    <t>PRIX TOTAL
H.T.</t>
  </si>
  <si>
    <t>N°</t>
  </si>
  <si>
    <t xml:space="preserve">TOTAL H.T. </t>
  </si>
  <si>
    <t xml:space="preserve">TOTAL T.T.C. </t>
  </si>
  <si>
    <t>TVA 20%</t>
  </si>
  <si>
    <t>QTE ENT</t>
  </si>
  <si>
    <t>QTE BET</t>
  </si>
  <si>
    <t>MAITRE D'OUVRAGE</t>
  </si>
  <si>
    <t>ISAE - ENSMA</t>
  </si>
  <si>
    <t>Téléport 2, 1 avenue Clément Ader  BP 40109</t>
  </si>
  <si>
    <t>recherche D-E-F de l'ISAE-ENSMA</t>
  </si>
  <si>
    <t>BET Energétique &amp; Fluides</t>
  </si>
  <si>
    <t>21 rue Claude Berthollet</t>
  </si>
  <si>
    <t>ZI République 3</t>
  </si>
  <si>
    <t>86000 Poitiers</t>
  </si>
  <si>
    <t>Tel. 07 69 53 78 74</t>
  </si>
  <si>
    <t>CADRE DE DECOMPOSITION DE PRIX</t>
  </si>
  <si>
    <t>GLOBAL ET FORFAITAIRE</t>
  </si>
  <si>
    <t xml:space="preserve">AVERTISSEMENT </t>
  </si>
  <si>
    <t>L'entreprise est tenue d'indiquer en regard de chaque article le prix unitaire dans le bordereau.</t>
  </si>
  <si>
    <t>L'entreprise est tenue de vérifier qu'aucune omission ou erreur ne subsiste dans l'énumération des ouvrages du descriptif ou du cadre de décomposition du prix global forfaitaire pour mener à leur terme les travaux faisant l'objet de la présente étude.</t>
  </si>
  <si>
    <t>Le présent cadre de décomposition du prix global forfaitaire n'est pas limitatif et il devra être, le cas échéant, complété par l'entreprise, compte tenu de l'étude réalisée et de l'appréciation qui lui est laissée pour définir les travaux qui lui incombent.</t>
  </si>
  <si>
    <t>L'entreprise doit, au titre de son chiffrage, ses propres études pour vérifier et chiffrer les prestations.</t>
  </si>
  <si>
    <t>Les quantités indiquées, sont données à titre indicatif, l'entreprise est donc tenue de les vérifier et de s'engager sur un prix global et forfaitaire.</t>
  </si>
  <si>
    <t>-=oOo=-</t>
  </si>
  <si>
    <t>RECAPITULATIF DES OUVRAGES</t>
  </si>
  <si>
    <t>S/T</t>
  </si>
  <si>
    <t>Le prix en regard de chaque article s'entend pour une prestation terminée comprenant toutes suggestions de fourniture et de mise en œuvre inhérentes à celle-ci.</t>
  </si>
  <si>
    <t>Extension d'un réseau d'eau glacée pour les bâtiments de</t>
  </si>
  <si>
    <r>
      <t xml:space="preserve">TRANCHE OPTIONNELLE N°01 TRAVAUX BÂTIMENT E 
</t>
    </r>
    <r>
      <rPr>
        <sz val="11"/>
        <rFont val="Arial"/>
        <family val="2"/>
      </rPr>
      <t>- Sous-station eauglacée/eau process bâtiment E  y compris distribution et terminaux et travaux d'électricité
- Traitement locaux particuliers : CTA locaux E115 LT.E2.01</t>
    </r>
  </si>
  <si>
    <r>
      <t xml:space="preserve">TRANCHE OPTIONNELLE N°02 TRAVAUX BÂTIMENT F 
</t>
    </r>
    <r>
      <rPr>
        <sz val="11"/>
        <rFont val="Arial"/>
        <family val="2"/>
      </rPr>
      <t>- Sous-station eauglacée/eau process bâtiment F  y compris distribution et terminaux et travaux d'électricité
- Traitement locaux particuliers : cuve de relevage locaux FS2.01 à FS2.05 &amp; échangeur pour électroérosion  F101-102 et 105</t>
    </r>
  </si>
  <si>
    <r>
      <t xml:space="preserve">TRANCHE FERME : TRAVAUX EXTENSION PRODUCTION ET BÂTIMENT D
</t>
    </r>
    <r>
      <rPr>
        <sz val="11"/>
        <rFont val="Arial"/>
        <family val="2"/>
      </rPr>
      <t xml:space="preserve">- Extension unité de production eau glacée et sous-station primaire 
- Sous-station eauglacée/eau process bâtiment D  y compris distribution, terminaux et travaux d'électricité
</t>
    </r>
    <r>
      <rPr>
        <b/>
        <sz val="11"/>
        <rFont val="Arial"/>
        <family val="2"/>
      </rPr>
      <t xml:space="preserve">- </t>
    </r>
    <r>
      <rPr>
        <b/>
        <u/>
        <sz val="11"/>
        <rFont val="Arial"/>
        <family val="2"/>
      </rPr>
      <t>PRODUCTION</t>
    </r>
    <r>
      <rPr>
        <b/>
        <sz val="11"/>
        <rFont val="Arial"/>
        <family val="2"/>
      </rPr>
      <t xml:space="preserve"> - </t>
    </r>
  </si>
  <si>
    <r>
      <t xml:space="preserve">TRANCHE FERME : TRAVAUX EXTENSION PRODUCTION ET BÂTIMENT D
</t>
    </r>
    <r>
      <rPr>
        <sz val="11"/>
        <rFont val="Arial"/>
        <family val="2"/>
      </rPr>
      <t xml:space="preserve">- Extension unité de production eau glacée et sous-station primaire 
- Sous-station eauglacée/eau process bâtiment D  y compris distribution, terminaux et travaux d'électricité
</t>
    </r>
    <r>
      <rPr>
        <b/>
        <sz val="11"/>
        <rFont val="Arial"/>
        <family val="2"/>
      </rPr>
      <t xml:space="preserve">- </t>
    </r>
    <r>
      <rPr>
        <b/>
        <u/>
        <sz val="11"/>
        <rFont val="Arial"/>
        <family val="2"/>
      </rPr>
      <t>BÂTIMENT D</t>
    </r>
    <r>
      <rPr>
        <b/>
        <sz val="11"/>
        <rFont val="Arial"/>
        <family val="2"/>
      </rPr>
      <t xml:space="preserve"> -</t>
    </r>
  </si>
  <si>
    <t>PM</t>
  </si>
  <si>
    <t>COMPTEURS DE FRIGORIES</t>
  </si>
  <si>
    <t>ARMOIRES DE CLIMATISATION</t>
  </si>
  <si>
    <t>OPTIONS</t>
  </si>
  <si>
    <t>Mail : spillet@betifc.com</t>
  </si>
  <si>
    <t>S/total</t>
  </si>
  <si>
    <t>Compteurs de calories</t>
  </si>
  <si>
    <t>OPT1</t>
  </si>
  <si>
    <t>Compteurs de calories, compris, sondes, intégrateur et carte Modbus pour GTC :</t>
  </si>
  <si>
    <t>Raccordements et asservissements</t>
  </si>
  <si>
    <t>Réseau primaire</t>
  </si>
  <si>
    <t>Réseau Eau glacée</t>
  </si>
  <si>
    <t>Réseau eau de refroidissement</t>
  </si>
  <si>
    <t>OPT2</t>
  </si>
  <si>
    <t>Armoires de climatisation</t>
  </si>
  <si>
    <t>OPT</t>
  </si>
  <si>
    <t>OPT 1</t>
  </si>
  <si>
    <t>OPT 2</t>
  </si>
  <si>
    <t>TRAVAUX DE BASE</t>
  </si>
  <si>
    <t>TRANCHE FERME (TF)</t>
  </si>
  <si>
    <t>TRANCHE OPTIONNELLE 1 (TC1)</t>
  </si>
  <si>
    <t>TRANCHE OPTIONNELLE 2 (TC2)</t>
  </si>
  <si>
    <t>TOUTES TRANCHES (TF + TC1 + TC2)</t>
  </si>
  <si>
    <t>TRAVAUX DE BASE + OPTIONS (OPT)</t>
  </si>
  <si>
    <t>NTE07 - PRO</t>
  </si>
  <si>
    <t>DPGF - lot 2 GTC</t>
  </si>
  <si>
    <t>PRESTATIONS A PREVOIR</t>
  </si>
  <si>
    <t>Analyse fonctionnelle, études, schémas électriques, schémas de régulation, arborescences, schémas de principes, liste des points</t>
  </si>
  <si>
    <t>Programmation, tests des points , essais de fonctionnement des automates, des capteurs et des actionneurs</t>
  </si>
  <si>
    <t>Déplacements et main d'œuvre préparatoire, d'essais et de suivi</t>
  </si>
  <si>
    <t>Mise en route, mise en service</t>
  </si>
  <si>
    <t>Formation des intervenants (entreprise, mainteneur et clinet)</t>
  </si>
  <si>
    <t>Suivi à distance (et en présentiel si nécessaire) durant la GPA</t>
  </si>
  <si>
    <t>Dossiers EXE, plans de réservation, PAC et dossier DOE/DIUO</t>
  </si>
  <si>
    <t>Ingénierie</t>
  </si>
  <si>
    <t>Automate et régulation par zone</t>
  </si>
  <si>
    <t>Régulation production frigorifique</t>
  </si>
  <si>
    <t>Régulation sous-station primaire</t>
  </si>
  <si>
    <t>Régulation sous-station D</t>
  </si>
  <si>
    <t>Régulation sous-station E</t>
  </si>
  <si>
    <t>Régulation sous-station F</t>
  </si>
  <si>
    <t>Régulation LT Eau adoucie</t>
  </si>
  <si>
    <t>Régulation LT CTA</t>
  </si>
  <si>
    <t>Régulation terminale ventiloconvecteurs</t>
  </si>
  <si>
    <t>Régulation Locaux FS02.01 à FS02. 05</t>
  </si>
  <si>
    <t>Régulation locaux F101, F102</t>
  </si>
  <si>
    <t>Coffrets de régulation</t>
  </si>
  <si>
    <t>Centrale de production</t>
  </si>
  <si>
    <t>Sous-station C</t>
  </si>
  <si>
    <t>Sous-station D</t>
  </si>
  <si>
    <t>Sous-station E</t>
  </si>
  <si>
    <t>Sous-station F</t>
  </si>
  <si>
    <t>Local Eau</t>
  </si>
  <si>
    <t>Local CTA</t>
  </si>
  <si>
    <t>Régulation par automate programmable communicant, compris capters, actionneurs, doigts de gants et toutes su jétions de mise en œuvre :</t>
  </si>
  <si>
    <t>Coffrets de régulation, compris toutes sujétions de mise ne œuvre :</t>
  </si>
  <si>
    <t>Raccordements électriques des coffrets depusi les armoires CVC :</t>
  </si>
  <si>
    <t>Cablages électriques, raccordements et asservissements des régulateurs, capteurs et actionneurs, compris asservissements sur matériels CVC :</t>
  </si>
  <si>
    <t>Fourniture et paramétrage d'une tablette de supervision</t>
  </si>
  <si>
    <t>Pose sur chemin de cable du bus de terraine, cable Ethernet, fibre (si nécessaire) entre passerelles/automates, jusqu'au poste de supervision ou centralisateur</t>
  </si>
  <si>
    <t>Supervision</t>
  </si>
  <si>
    <t>Mise en place sur poste dédié de l'accès à la supervision, compris logiciel</t>
  </si>
  <si>
    <t>Raccordement au réseau Ethernet du site</t>
  </si>
  <si>
    <t>Paramétrage, tests et essais, mise n service de la supervision sur poste et en externe</t>
  </si>
  <si>
    <t>Paramétrage, tests et essais, mise en service de la supervision sur poste et en externe</t>
  </si>
  <si>
    <t>Automate programmable communicant, compris capteurs et actionneurs</t>
  </si>
  <si>
    <t>86961 FUTUROSCOPE-CHASSENEUIL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</si>
</sst>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
    <numFmt numFmtId="165" formatCode="0.00&quot; h&quot;"/>
    <numFmt numFmtId="166" formatCode="_-* #,##0.00&quot; €&quot;_-;\-* #,##0.00&quot; €&quot;_-;_-* \-??&quot; €&quot;_-;_-@_-"/>
    <numFmt numFmtId="167" formatCode="#,##0.00\ &quot;€&quot;"/>
  </numFmts>
  <fonts count="34" x14ac:knownFonts="1">
    <font>
      <sz val="10"/>
      <name val="Arial"/>
    </font>
    <font>
      <sz val="11"/>
      <color theme="1"/>
      <name val="Calibri"/>
      <family val="2"/>
      <scheme val="minor"/>
    </font>
    <font>
      <sz val="10"/>
      <name val="Arial"/>
      <family val="2"/>
    </font>
    <font>
      <sz val="10"/>
      <name val="Times New Roman"/>
      <family val="1"/>
    </font>
    <font>
      <sz val="10"/>
      <name val="Arial"/>
      <family val="2"/>
    </font>
    <font>
      <sz val="9"/>
      <name val="Arial"/>
      <family val="2"/>
    </font>
    <font>
      <b/>
      <sz val="18"/>
      <color indexed="56"/>
      <name val="Cambria"/>
      <family val="2"/>
    </font>
    <font>
      <sz val="11"/>
      <name val="Arial"/>
      <family val="2"/>
    </font>
    <font>
      <sz val="11"/>
      <name val="Arial"/>
      <family val="2"/>
    </font>
    <font>
      <sz val="11"/>
      <name val="Times New Roman"/>
      <family val="1"/>
    </font>
    <font>
      <b/>
      <sz val="11"/>
      <name val="Arial"/>
      <family val="2"/>
    </font>
    <font>
      <b/>
      <u/>
      <sz val="11"/>
      <name val="Arial"/>
      <family val="2"/>
    </font>
    <font>
      <b/>
      <sz val="11"/>
      <name val="Arial"/>
      <family val="2"/>
    </font>
    <font>
      <b/>
      <sz val="11"/>
      <color rgb="FFFF0000"/>
      <name val="Arial"/>
      <family val="2"/>
    </font>
    <font>
      <i/>
      <sz val="11"/>
      <name val="Arial"/>
      <family val="2"/>
    </font>
    <font>
      <b/>
      <sz val="11"/>
      <name val="Trebuchet MS"/>
      <family val="2"/>
    </font>
    <font>
      <b/>
      <sz val="10"/>
      <name val="Trebuchet MS"/>
      <family val="2"/>
    </font>
    <font>
      <b/>
      <u/>
      <sz val="14"/>
      <name val="Trebuchet MS"/>
      <family val="2"/>
    </font>
    <font>
      <b/>
      <sz val="14"/>
      <name val="Trebuchet MS"/>
      <family val="2"/>
    </font>
    <font>
      <sz val="16"/>
      <name val="Arial"/>
      <family val="2"/>
    </font>
    <font>
      <b/>
      <sz val="18"/>
      <name val="Trebuchet MS"/>
      <family val="2"/>
    </font>
    <font>
      <sz val="10"/>
      <name val="Trebuchet MS"/>
      <family val="2"/>
    </font>
    <font>
      <u/>
      <sz val="10"/>
      <color theme="10"/>
      <name val="Arial"/>
      <family val="2"/>
    </font>
    <font>
      <b/>
      <i/>
      <sz val="16"/>
      <color indexed="8"/>
      <name val="Arial"/>
      <family val="2"/>
    </font>
    <font>
      <sz val="11"/>
      <color indexed="8"/>
      <name val="Arial"/>
      <family val="2"/>
    </font>
    <font>
      <sz val="12"/>
      <color indexed="8"/>
      <name val="Calibri"/>
      <family val="2"/>
    </font>
    <font>
      <u/>
      <sz val="11"/>
      <color indexed="8"/>
      <name val="Arial"/>
      <family val="2"/>
    </font>
    <font>
      <b/>
      <sz val="11"/>
      <color indexed="8"/>
      <name val="Arial"/>
      <family val="2"/>
    </font>
    <font>
      <sz val="10"/>
      <color indexed="8"/>
      <name val="Arial"/>
      <family val="2"/>
    </font>
    <font>
      <b/>
      <sz val="14"/>
      <color theme="1"/>
      <name val="Arial Narrow"/>
      <family val="2"/>
    </font>
    <font>
      <u/>
      <sz val="10"/>
      <color theme="3"/>
      <name val="Arial"/>
      <family val="2"/>
    </font>
    <font>
      <sz val="8"/>
      <name val="Arial"/>
      <family val="2"/>
    </font>
    <font>
      <sz val="11"/>
      <color theme="0" tint="-0.249977111117893"/>
      <name val="Arial"/>
      <family val="2"/>
    </font>
    <font>
      <b/>
      <sz val="11"/>
      <color theme="0" tint="-0.249977111117893"/>
      <name val="Arial"/>
      <family val="2"/>
    </font>
  </fonts>
  <fills count="8">
    <fill>
      <patternFill patternType="none"/>
    </fill>
    <fill>
      <patternFill patternType="gray125"/>
    </fill>
    <fill>
      <patternFill patternType="solid">
        <fgColor indexed="22"/>
        <bgColor indexed="64"/>
      </patternFill>
    </fill>
    <fill>
      <patternFill patternType="solid">
        <fgColor indexed="22"/>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249977111117893"/>
        <bgColor indexed="31"/>
      </patternFill>
    </fill>
  </fills>
  <borders count="18">
    <border>
      <left/>
      <right/>
      <top/>
      <bottom/>
      <diagonal/>
    </border>
    <border>
      <left style="thin">
        <color indexed="64"/>
      </left>
      <right style="thin">
        <color indexed="64"/>
      </right>
      <top/>
      <bottom/>
      <diagonal/>
    </border>
    <border>
      <left style="thin">
        <color indexed="12"/>
      </left>
      <right style="thin">
        <color indexed="12"/>
      </right>
      <top/>
      <bottom/>
      <diagonal/>
    </border>
    <border>
      <left/>
      <right style="double">
        <color indexed="8"/>
      </right>
      <top/>
      <bottom/>
      <diagonal/>
    </border>
    <border>
      <left style="double">
        <color indexed="8"/>
      </left>
      <right style="double">
        <color indexed="8"/>
      </right>
      <top/>
      <bottom/>
      <diagonal/>
    </border>
    <border>
      <left style="double">
        <color indexed="8"/>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3">
    <xf numFmtId="0" fontId="0" fillId="0" borderId="0"/>
    <xf numFmtId="0" fontId="5" fillId="0" borderId="1" applyAlignment="0">
      <alignment wrapText="1"/>
      <protection locked="0"/>
    </xf>
    <xf numFmtId="166" fontId="4" fillId="0" borderId="0" applyFill="0" applyBorder="0" applyAlignment="0" applyProtection="0"/>
    <xf numFmtId="165" fontId="5" fillId="0" borderId="1" applyFill="0" applyAlignment="0" applyProtection="0">
      <alignment wrapText="1"/>
      <protection locked="0"/>
    </xf>
    <xf numFmtId="164" fontId="4" fillId="0" borderId="2" applyFill="0">
      <alignment horizontal="left" wrapText="1" indent="2"/>
      <protection locked="0"/>
    </xf>
    <xf numFmtId="0" fontId="3" fillId="0" borderId="0"/>
    <xf numFmtId="0" fontId="4" fillId="0" borderId="0"/>
    <xf numFmtId="0" fontId="6" fillId="0" borderId="0" applyNumberFormat="0" applyFill="0" applyBorder="0" applyAlignment="0" applyProtection="0"/>
    <xf numFmtId="0" fontId="1" fillId="0" borderId="0"/>
    <xf numFmtId="0" fontId="2" fillId="0" borderId="0"/>
    <xf numFmtId="0" fontId="22" fillId="0" borderId="0" applyNumberFormat="0" applyFill="0" applyBorder="0" applyAlignment="0" applyProtection="0"/>
    <xf numFmtId="0" fontId="2" fillId="0" borderId="0"/>
    <xf numFmtId="166" fontId="2" fillId="0" borderId="0" applyFill="0" applyBorder="0" applyAlignment="0" applyProtection="0"/>
  </cellStyleXfs>
  <cellXfs count="224">
    <xf numFmtId="0" fontId="0" fillId="0" borderId="0" xfId="0"/>
    <xf numFmtId="0" fontId="8" fillId="0" borderId="0" xfId="0" applyFont="1" applyAlignment="1">
      <alignment vertical="center" wrapText="1"/>
    </xf>
    <xf numFmtId="4" fontId="4" fillId="0" borderId="0" xfId="2" applyNumberFormat="1" applyAlignment="1">
      <alignment horizontal="right" vertical="center"/>
    </xf>
    <xf numFmtId="0" fontId="7" fillId="0" borderId="0" xfId="0" applyFont="1" applyAlignment="1">
      <alignment vertical="center"/>
    </xf>
    <xf numFmtId="165" fontId="7" fillId="0" borderId="0" xfId="0" applyNumberFormat="1" applyFont="1" applyAlignment="1">
      <alignment horizontal="center" vertical="center"/>
    </xf>
    <xf numFmtId="0" fontId="7" fillId="0" borderId="0" xfId="0" applyFont="1" applyAlignment="1">
      <alignment horizontal="center" vertical="center"/>
    </xf>
    <xf numFmtId="167" fontId="7" fillId="0" borderId="0" xfId="0" applyNumberFormat="1" applyFont="1" applyAlignment="1">
      <alignment horizontal="center" vertical="center"/>
    </xf>
    <xf numFmtId="0" fontId="8" fillId="0" borderId="0" xfId="0" applyFont="1" applyAlignment="1">
      <alignment vertical="center"/>
    </xf>
    <xf numFmtId="0" fontId="10" fillId="0" borderId="0" xfId="0" applyFont="1" applyAlignment="1">
      <alignment horizontal="center" vertical="center"/>
    </xf>
    <xf numFmtId="4" fontId="7" fillId="0" borderId="0" xfId="0" applyNumberFormat="1" applyFont="1" applyAlignment="1">
      <alignment horizontal="right" vertical="center"/>
    </xf>
    <xf numFmtId="4" fontId="9" fillId="0" borderId="0" xfId="0" applyNumberFormat="1" applyFont="1" applyAlignment="1">
      <alignment horizontal="right" vertical="center"/>
    </xf>
    <xf numFmtId="4" fontId="2" fillId="0" borderId="0" xfId="2" applyNumberFormat="1" applyFont="1" applyAlignment="1">
      <alignment horizontal="right" vertical="center"/>
    </xf>
    <xf numFmtId="165" fontId="2" fillId="0" borderId="0" xfId="2" applyNumberFormat="1" applyFont="1" applyAlignment="1">
      <alignment horizontal="center" vertical="center"/>
    </xf>
    <xf numFmtId="167" fontId="7" fillId="0" borderId="0" xfId="6" applyNumberFormat="1" applyFont="1" applyAlignment="1">
      <alignment horizontal="center" vertical="center"/>
    </xf>
    <xf numFmtId="165" fontId="7" fillId="0" borderId="0" xfId="6" applyNumberFormat="1" applyFont="1" applyAlignment="1">
      <alignment horizontal="center" vertical="center"/>
    </xf>
    <xf numFmtId="0" fontId="7" fillId="0" borderId="0" xfId="0" applyFont="1" applyAlignment="1">
      <alignment vertical="center" wrapText="1"/>
    </xf>
    <xf numFmtId="0" fontId="12" fillId="0" borderId="0" xfId="0" applyFont="1" applyAlignment="1">
      <alignment horizontal="center" vertical="center"/>
    </xf>
    <xf numFmtId="0" fontId="15" fillId="0" borderId="0" xfId="0" applyFont="1" applyAlignment="1">
      <alignment horizontal="center" vertical="center" wrapText="1"/>
    </xf>
    <xf numFmtId="0" fontId="16" fillId="0" borderId="0" xfId="0" applyFont="1" applyAlignment="1">
      <alignment horizontal="center" vertical="center"/>
    </xf>
    <xf numFmtId="0" fontId="15" fillId="0" borderId="9" xfId="0" applyFont="1" applyBorder="1" applyAlignment="1">
      <alignment horizontal="center" vertical="center" wrapText="1"/>
    </xf>
    <xf numFmtId="0" fontId="15" fillId="0" borderId="0" xfId="0" applyFont="1" applyAlignment="1">
      <alignment horizontal="center" vertical="center"/>
    </xf>
    <xf numFmtId="4" fontId="15" fillId="0" borderId="10" xfId="0" applyNumberFormat="1" applyFont="1" applyBorder="1" applyAlignment="1">
      <alignment horizontal="center" vertical="center"/>
    </xf>
    <xf numFmtId="0" fontId="16" fillId="0" borderId="10" xfId="0" applyFont="1" applyBorder="1" applyAlignment="1">
      <alignment horizontal="center" vertical="center"/>
    </xf>
    <xf numFmtId="0" fontId="21" fillId="0" borderId="0" xfId="0" applyFont="1" applyAlignment="1">
      <alignment vertical="center"/>
    </xf>
    <xf numFmtId="0" fontId="10" fillId="0" borderId="0" xfId="0" applyFont="1" applyAlignment="1">
      <alignment horizontal="center" vertical="center" wrapText="1"/>
    </xf>
    <xf numFmtId="0" fontId="0" fillId="0" borderId="0" xfId="0" applyAlignment="1">
      <alignment horizontal="right" vertical="top"/>
    </xf>
    <xf numFmtId="0" fontId="24" fillId="0" borderId="0" xfId="0" applyFont="1" applyAlignment="1">
      <alignment horizontal="left" vertical="top" wrapText="1"/>
    </xf>
    <xf numFmtId="0" fontId="0" fillId="0" borderId="0" xfId="0" applyAlignment="1">
      <alignment horizontal="left"/>
    </xf>
    <xf numFmtId="0" fontId="25" fillId="0" borderId="0" xfId="0" applyFont="1" applyAlignment="1">
      <alignment horizontal="right"/>
    </xf>
    <xf numFmtId="0" fontId="0" fillId="0" borderId="0" xfId="0" applyAlignment="1">
      <alignment horizontal="left" vertical="top" wrapText="1"/>
    </xf>
    <xf numFmtId="0" fontId="28" fillId="0" borderId="0" xfId="0" applyFont="1" applyAlignment="1">
      <alignment horizontal="left" wrapText="1"/>
    </xf>
    <xf numFmtId="0" fontId="0" fillId="0" borderId="0" xfId="0" applyAlignment="1">
      <alignment horizontal="left" wrapText="1"/>
    </xf>
    <xf numFmtId="0" fontId="28" fillId="0" borderId="0" xfId="0" applyFont="1" applyAlignment="1">
      <alignment horizontal="left" vertical="center" wrapText="1"/>
    </xf>
    <xf numFmtId="0" fontId="0" fillId="0" borderId="0" xfId="0" applyAlignment="1">
      <alignment horizontal="left" vertical="center" wrapText="1"/>
    </xf>
    <xf numFmtId="0" fontId="10" fillId="0" borderId="0" xfId="11" applyFont="1" applyAlignment="1">
      <alignment horizontal="center" vertical="center"/>
    </xf>
    <xf numFmtId="0" fontId="7" fillId="0" borderId="15" xfId="11" applyFont="1" applyBorder="1" applyAlignment="1">
      <alignment horizontal="center" vertical="center"/>
    </xf>
    <xf numFmtId="167" fontId="7" fillId="0" borderId="15" xfId="9" applyNumberFormat="1" applyFont="1" applyBorder="1" applyAlignment="1">
      <alignment horizontal="left" vertical="center" wrapText="1"/>
    </xf>
    <xf numFmtId="167" fontId="7" fillId="0" borderId="15" xfId="11" applyNumberFormat="1" applyFont="1" applyBorder="1" applyAlignment="1">
      <alignment horizontal="right" vertical="center"/>
    </xf>
    <xf numFmtId="0" fontId="10" fillId="0" borderId="1" xfId="11" applyFont="1" applyBorder="1" applyAlignment="1">
      <alignment horizontal="center" vertical="center"/>
    </xf>
    <xf numFmtId="167" fontId="7" fillId="0" borderId="1" xfId="11" applyNumberFormat="1" applyFont="1" applyBorder="1" applyAlignment="1">
      <alignment horizontal="right" vertical="center"/>
    </xf>
    <xf numFmtId="167" fontId="7" fillId="0" borderId="0" xfId="11" applyNumberFormat="1" applyFont="1" applyAlignment="1">
      <alignment horizontal="center" vertical="center"/>
    </xf>
    <xf numFmtId="0" fontId="7" fillId="0" borderId="0" xfId="11" applyFont="1" applyAlignment="1">
      <alignment horizontal="center" vertical="center"/>
    </xf>
    <xf numFmtId="0" fontId="7" fillId="0" borderId="0" xfId="11" applyFont="1" applyAlignment="1">
      <alignment vertical="center"/>
    </xf>
    <xf numFmtId="0" fontId="7" fillId="0" borderId="1" xfId="11" applyFont="1" applyBorder="1" applyAlignment="1">
      <alignment vertical="center" wrapText="1"/>
    </xf>
    <xf numFmtId="0" fontId="14" fillId="0" borderId="0" xfId="11" applyFont="1" applyAlignment="1">
      <alignment vertical="center"/>
    </xf>
    <xf numFmtId="0" fontId="7" fillId="0" borderId="1" xfId="11" applyFont="1" applyBorder="1" applyAlignment="1">
      <alignment horizontal="center" vertical="center"/>
    </xf>
    <xf numFmtId="0" fontId="7" fillId="0" borderId="1" xfId="11" applyFont="1" applyBorder="1" applyAlignment="1">
      <alignment vertical="center"/>
    </xf>
    <xf numFmtId="0" fontId="7" fillId="0" borderId="1" xfId="11" applyFont="1" applyBorder="1" applyAlignment="1">
      <alignment horizontal="left" vertical="center"/>
    </xf>
    <xf numFmtId="0" fontId="10" fillId="0" borderId="1" xfId="11" applyFont="1" applyBorder="1" applyAlignment="1">
      <alignment horizontal="right" vertical="center"/>
    </xf>
    <xf numFmtId="167" fontId="10" fillId="0" borderId="15" xfId="11" applyNumberFormat="1" applyFont="1" applyBorder="1" applyAlignment="1">
      <alignment horizontal="right" vertical="center"/>
    </xf>
    <xf numFmtId="0" fontId="10" fillId="0" borderId="17" xfId="11" applyFont="1" applyBorder="1" applyAlignment="1">
      <alignment horizontal="center" vertical="center"/>
    </xf>
    <xf numFmtId="0" fontId="7" fillId="0" borderId="17" xfId="11" applyFont="1" applyBorder="1" applyAlignment="1">
      <alignment vertical="center" wrapText="1"/>
    </xf>
    <xf numFmtId="167" fontId="7" fillId="0" borderId="17" xfId="11" applyNumberFormat="1" applyFont="1" applyBorder="1" applyAlignment="1">
      <alignment horizontal="right" vertical="center"/>
    </xf>
    <xf numFmtId="0" fontId="7" fillId="0" borderId="0" xfId="11" applyFont="1" applyAlignment="1">
      <alignment vertical="center" wrapText="1"/>
    </xf>
    <xf numFmtId="4" fontId="9" fillId="0" borderId="0" xfId="11" applyNumberFormat="1" applyFont="1" applyAlignment="1">
      <alignment horizontal="right" vertical="center"/>
    </xf>
    <xf numFmtId="0" fontId="30" fillId="0" borderId="0" xfId="10" applyFont="1" applyAlignment="1">
      <alignment vertical="center"/>
    </xf>
    <xf numFmtId="0" fontId="7" fillId="0" borderId="0" xfId="6" applyFont="1" applyAlignment="1">
      <alignment horizontal="center" vertical="center" wrapText="1"/>
    </xf>
    <xf numFmtId="4" fontId="9" fillId="0" borderId="10" xfId="0" applyNumberFormat="1" applyFont="1" applyBorder="1" applyAlignment="1">
      <alignment horizontal="right" vertical="center"/>
    </xf>
    <xf numFmtId="0" fontId="10" fillId="0" borderId="1" xfId="0" applyFont="1" applyBorder="1" applyAlignment="1">
      <alignment horizontal="center" vertical="center"/>
    </xf>
    <xf numFmtId="167" fontId="7" fillId="4" borderId="1" xfId="9" applyNumberFormat="1" applyFont="1" applyFill="1" applyBorder="1" applyAlignment="1">
      <alignment horizontal="left" wrapText="1"/>
    </xf>
    <xf numFmtId="0" fontId="7" fillId="0" borderId="1" xfId="6" applyFont="1" applyBorder="1" applyAlignment="1">
      <alignment horizontal="center" vertical="center" wrapText="1"/>
    </xf>
    <xf numFmtId="0" fontId="7" fillId="0" borderId="1" xfId="0" applyFont="1" applyBorder="1" applyAlignment="1">
      <alignment horizontal="center" vertical="center"/>
    </xf>
    <xf numFmtId="167" fontId="7" fillId="0" borderId="1" xfId="0" applyNumberFormat="1" applyFont="1" applyBorder="1" applyAlignment="1">
      <alignment horizontal="right" vertical="center"/>
    </xf>
    <xf numFmtId="167" fontId="7" fillId="0" borderId="1" xfId="9" applyNumberFormat="1" applyFont="1" applyBorder="1" applyAlignment="1">
      <alignment horizontal="left" wrapText="1"/>
    </xf>
    <xf numFmtId="0" fontId="11" fillId="4" borderId="1" xfId="0" applyFont="1" applyFill="1" applyBorder="1" applyAlignment="1">
      <alignment vertical="center" wrapText="1"/>
    </xf>
    <xf numFmtId="0" fontId="10" fillId="3" borderId="14" xfId="0" applyFont="1" applyFill="1" applyBorder="1" applyAlignment="1">
      <alignment horizontal="center" vertical="center"/>
    </xf>
    <xf numFmtId="49" fontId="10" fillId="3" borderId="14" xfId="5" applyNumberFormat="1" applyFont="1" applyFill="1" applyBorder="1" applyAlignment="1">
      <alignment vertical="center" wrapText="1"/>
    </xf>
    <xf numFmtId="0" fontId="10" fillId="3" borderId="14" xfId="5" applyFont="1" applyFill="1" applyBorder="1" applyAlignment="1">
      <alignment horizontal="center" vertical="center"/>
    </xf>
    <xf numFmtId="1" fontId="10" fillId="3" borderId="14" xfId="5" applyNumberFormat="1" applyFont="1" applyFill="1" applyBorder="1" applyAlignment="1">
      <alignment horizontal="center" vertical="center" wrapText="1"/>
    </xf>
    <xf numFmtId="4" fontId="10" fillId="3" borderId="14" xfId="2" applyNumberFormat="1" applyFont="1" applyFill="1" applyBorder="1" applyAlignment="1">
      <alignment horizontal="center" vertical="center" wrapText="1"/>
    </xf>
    <xf numFmtId="4" fontId="10" fillId="2" borderId="14" xfId="2"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9" applyFont="1" applyBorder="1" applyAlignment="1">
      <alignment horizontal="center" vertical="center" wrapText="1"/>
    </xf>
    <xf numFmtId="3" fontId="7" fillId="0" borderId="1" xfId="0" applyNumberFormat="1" applyFont="1" applyBorder="1" applyAlignment="1">
      <alignment horizontal="center" vertical="center"/>
    </xf>
    <xf numFmtId="3" fontId="7" fillId="0" borderId="1" xfId="0" applyNumberFormat="1" applyFont="1" applyBorder="1" applyAlignment="1">
      <alignment horizontal="right" vertical="center"/>
    </xf>
    <xf numFmtId="167" fontId="10" fillId="0" borderId="0" xfId="0" applyNumberFormat="1" applyFont="1" applyAlignment="1">
      <alignment horizontal="right" wrapText="1" indent="1"/>
    </xf>
    <xf numFmtId="0" fontId="10" fillId="6" borderId="14" xfId="0" applyFont="1" applyFill="1" applyBorder="1" applyAlignment="1">
      <alignment horizontal="center" vertical="center"/>
    </xf>
    <xf numFmtId="0" fontId="7" fillId="6" borderId="14" xfId="0" applyFont="1" applyFill="1" applyBorder="1" applyAlignment="1">
      <alignment horizontal="center" vertical="center"/>
    </xf>
    <xf numFmtId="4" fontId="7" fillId="6" borderId="14" xfId="0" applyNumberFormat="1" applyFont="1" applyFill="1" applyBorder="1" applyAlignment="1">
      <alignment horizontal="right" vertical="center"/>
    </xf>
    <xf numFmtId="0" fontId="10" fillId="6" borderId="14" xfId="0" applyFont="1" applyFill="1" applyBorder="1" applyAlignment="1">
      <alignment vertical="center" wrapText="1"/>
    </xf>
    <xf numFmtId="0" fontId="7" fillId="0" borderId="12" xfId="6" applyFont="1" applyBorder="1" applyAlignment="1">
      <alignment horizontal="center" vertical="center" wrapText="1"/>
    </xf>
    <xf numFmtId="0" fontId="7" fillId="0" borderId="12" xfId="0" applyFont="1" applyBorder="1" applyAlignment="1">
      <alignment horizontal="center" vertical="center"/>
    </xf>
    <xf numFmtId="0" fontId="10" fillId="0" borderId="0" xfId="0" applyFont="1" applyAlignment="1">
      <alignment vertical="top" wrapText="1"/>
    </xf>
    <xf numFmtId="0" fontId="12" fillId="0" borderId="17" xfId="0" applyFont="1" applyBorder="1" applyAlignment="1">
      <alignment horizontal="center" vertical="center"/>
    </xf>
    <xf numFmtId="0" fontId="12" fillId="0" borderId="1" xfId="0" applyFont="1" applyBorder="1" applyAlignment="1">
      <alignment horizontal="center" vertical="center"/>
    </xf>
    <xf numFmtId="0" fontId="12" fillId="0" borderId="15" xfId="0" applyFont="1" applyBorder="1" applyAlignment="1">
      <alignment horizontal="center" vertical="center"/>
    </xf>
    <xf numFmtId="0" fontId="7" fillId="0" borderId="12" xfId="0" applyFont="1" applyBorder="1" applyAlignment="1">
      <alignment vertical="center" wrapText="1"/>
    </xf>
    <xf numFmtId="0" fontId="7" fillId="0" borderId="15" xfId="0" applyFont="1" applyBorder="1" applyAlignment="1">
      <alignment horizontal="center" vertical="center"/>
    </xf>
    <xf numFmtId="4" fontId="7" fillId="0" borderId="15" xfId="0" applyNumberFormat="1" applyFont="1" applyBorder="1" applyAlignment="1">
      <alignment horizontal="right" vertical="center"/>
    </xf>
    <xf numFmtId="4" fontId="9" fillId="0" borderId="15" xfId="0" applyNumberFormat="1" applyFont="1" applyBorder="1" applyAlignment="1">
      <alignment horizontal="right" vertical="center"/>
    </xf>
    <xf numFmtId="4" fontId="7" fillId="0" borderId="1" xfId="0" applyNumberFormat="1" applyFont="1" applyBorder="1" applyAlignment="1">
      <alignment horizontal="right" vertical="center"/>
    </xf>
    <xf numFmtId="4" fontId="9" fillId="0" borderId="1" xfId="0" applyNumberFormat="1" applyFont="1" applyBorder="1" applyAlignment="1">
      <alignment horizontal="right" vertical="center"/>
    </xf>
    <xf numFmtId="0" fontId="7" fillId="0" borderId="17" xfId="0" applyFont="1" applyBorder="1" applyAlignment="1">
      <alignment horizontal="center" vertical="center"/>
    </xf>
    <xf numFmtId="4" fontId="7" fillId="0" borderId="17" xfId="0" applyNumberFormat="1" applyFont="1" applyBorder="1" applyAlignment="1">
      <alignment horizontal="right" vertical="center"/>
    </xf>
    <xf numFmtId="4" fontId="9" fillId="0" borderId="17" xfId="0" applyNumberFormat="1" applyFont="1" applyBorder="1" applyAlignment="1">
      <alignment horizontal="right" vertical="center"/>
    </xf>
    <xf numFmtId="0" fontId="7" fillId="0" borderId="13" xfId="0" applyFont="1" applyBorder="1" applyAlignment="1">
      <alignment horizontal="center" vertical="center"/>
    </xf>
    <xf numFmtId="0" fontId="7" fillId="0" borderId="10" xfId="0" applyFont="1" applyBorder="1" applyAlignment="1">
      <alignment horizontal="center" vertical="center"/>
    </xf>
    <xf numFmtId="0" fontId="7" fillId="0" borderId="7" xfId="0" applyFont="1" applyBorder="1" applyAlignment="1">
      <alignment vertical="center" wrapText="1"/>
    </xf>
    <xf numFmtId="0" fontId="7" fillId="0" borderId="7" xfId="6"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10" fillId="0" borderId="12" xfId="0" applyFont="1" applyBorder="1" applyAlignment="1">
      <alignment vertical="top" wrapText="1"/>
    </xf>
    <xf numFmtId="167" fontId="10" fillId="0" borderId="15" xfId="0" applyNumberFormat="1" applyFont="1" applyBorder="1" applyAlignment="1">
      <alignment horizontal="right" vertical="center"/>
    </xf>
    <xf numFmtId="167" fontId="7" fillId="0" borderId="14" xfId="0" applyNumberFormat="1" applyFont="1" applyBorder="1" applyAlignment="1">
      <alignment horizontal="center" vertical="center"/>
    </xf>
    <xf numFmtId="167" fontId="9" fillId="0" borderId="14" xfId="0" applyNumberFormat="1" applyFont="1" applyBorder="1" applyAlignment="1">
      <alignment horizontal="right" vertical="center"/>
    </xf>
    <xf numFmtId="0" fontId="10" fillId="7" borderId="14" xfId="0" applyFont="1" applyFill="1" applyBorder="1" applyAlignment="1">
      <alignment horizontal="center" vertical="center"/>
    </xf>
    <xf numFmtId="49" fontId="10" fillId="7" borderId="14" xfId="5" applyNumberFormat="1" applyFont="1" applyFill="1" applyBorder="1" applyAlignment="1">
      <alignment vertical="center" wrapText="1"/>
    </xf>
    <xf numFmtId="0" fontId="10" fillId="7" borderId="14" xfId="5" applyFont="1" applyFill="1" applyBorder="1" applyAlignment="1">
      <alignment horizontal="center" vertical="center"/>
    </xf>
    <xf numFmtId="1" fontId="10" fillId="7" borderId="14" xfId="5" applyNumberFormat="1" applyFont="1" applyFill="1" applyBorder="1" applyAlignment="1">
      <alignment horizontal="center" vertical="center" wrapText="1"/>
    </xf>
    <xf numFmtId="4" fontId="10" fillId="7" borderId="14" xfId="2" applyNumberFormat="1" applyFont="1" applyFill="1" applyBorder="1" applyAlignment="1">
      <alignment horizontal="center" vertical="center" wrapText="1"/>
    </xf>
    <xf numFmtId="4" fontId="10" fillId="6" borderId="14" xfId="2" applyNumberFormat="1" applyFont="1" applyFill="1" applyBorder="1" applyAlignment="1">
      <alignment horizontal="center" vertical="center" wrapText="1"/>
    </xf>
    <xf numFmtId="4" fontId="7" fillId="0" borderId="9" xfId="0" applyNumberFormat="1" applyFont="1" applyBorder="1" applyAlignment="1">
      <alignment horizontal="right" vertical="center"/>
    </xf>
    <xf numFmtId="4" fontId="9" fillId="0" borderId="13" xfId="0" applyNumberFormat="1" applyFont="1" applyBorder="1" applyAlignment="1">
      <alignment horizontal="right" vertical="center"/>
    </xf>
    <xf numFmtId="0" fontId="10" fillId="6" borderId="15" xfId="0" applyFont="1" applyFill="1" applyBorder="1" applyAlignment="1">
      <alignment horizontal="center" vertical="center"/>
    </xf>
    <xf numFmtId="0" fontId="10" fillId="6" borderId="7" xfId="0" applyFont="1" applyFill="1" applyBorder="1" applyAlignment="1">
      <alignment vertical="center" wrapText="1"/>
    </xf>
    <xf numFmtId="4" fontId="7" fillId="0" borderId="11" xfId="0" applyNumberFormat="1" applyFont="1" applyBorder="1" applyAlignment="1">
      <alignment horizontal="right" vertical="center"/>
    </xf>
    <xf numFmtId="4" fontId="7" fillId="0" borderId="12" xfId="0" applyNumberFormat="1" applyFont="1" applyBorder="1" applyAlignment="1">
      <alignment horizontal="right" vertical="center"/>
    </xf>
    <xf numFmtId="0" fontId="7" fillId="6" borderId="15" xfId="0" applyFont="1" applyFill="1" applyBorder="1" applyAlignment="1">
      <alignment horizontal="center" vertical="center"/>
    </xf>
    <xf numFmtId="4" fontId="7" fillId="6" borderId="15" xfId="0" applyNumberFormat="1" applyFont="1" applyFill="1" applyBorder="1" applyAlignment="1">
      <alignment horizontal="right" vertical="center"/>
    </xf>
    <xf numFmtId="4" fontId="9" fillId="6" borderId="15" xfId="0" applyNumberFormat="1" applyFont="1" applyFill="1" applyBorder="1" applyAlignment="1">
      <alignment horizontal="right" vertical="center"/>
    </xf>
    <xf numFmtId="0" fontId="11" fillId="0" borderId="0" xfId="0" applyFont="1" applyAlignment="1">
      <alignment vertical="center" wrapText="1"/>
    </xf>
    <xf numFmtId="0" fontId="7" fillId="0" borderId="0" xfId="0" applyFont="1" applyAlignment="1">
      <alignment horizontal="left" vertical="center" wrapText="1" indent="1"/>
    </xf>
    <xf numFmtId="0" fontId="7" fillId="0" borderId="0" xfId="0" applyFont="1" applyAlignment="1">
      <alignment horizontal="left" vertical="center" wrapText="1" indent="2"/>
    </xf>
    <xf numFmtId="167" fontId="7" fillId="0" borderId="1" xfId="9" applyNumberFormat="1" applyFont="1" applyBorder="1" applyAlignment="1">
      <alignment horizontal="left" vertical="center" wrapText="1"/>
    </xf>
    <xf numFmtId="167" fontId="10" fillId="0" borderId="1" xfId="11" applyNumberFormat="1" applyFont="1" applyBorder="1" applyAlignment="1">
      <alignment horizontal="right" vertical="center"/>
    </xf>
    <xf numFmtId="167" fontId="10" fillId="0" borderId="10" xfId="11" applyNumberFormat="1" applyFont="1" applyBorder="1" applyAlignment="1">
      <alignment horizontal="right" vertical="center"/>
    </xf>
    <xf numFmtId="0" fontId="10" fillId="6" borderId="1" xfId="11" applyFont="1" applyFill="1" applyBorder="1" applyAlignment="1">
      <alignment horizontal="center" vertical="center"/>
    </xf>
    <xf numFmtId="0" fontId="10" fillId="6" borderId="1" xfId="11" applyFont="1" applyFill="1" applyBorder="1" applyAlignment="1">
      <alignment vertical="center" wrapText="1"/>
    </xf>
    <xf numFmtId="167" fontId="7" fillId="6" borderId="1" xfId="11" applyNumberFormat="1" applyFont="1" applyFill="1" applyBorder="1" applyAlignment="1">
      <alignment horizontal="right" vertical="center"/>
    </xf>
    <xf numFmtId="0" fontId="10" fillId="6" borderId="14" xfId="11" applyFont="1" applyFill="1" applyBorder="1" applyAlignment="1">
      <alignment horizontal="center" vertical="center"/>
    </xf>
    <xf numFmtId="49" fontId="10" fillId="6" borderId="14" xfId="5" applyNumberFormat="1" applyFont="1" applyFill="1" applyBorder="1" applyAlignment="1">
      <alignment horizontal="center" vertical="center" wrapText="1"/>
    </xf>
    <xf numFmtId="4" fontId="10" fillId="6" borderId="14" xfId="12" applyNumberFormat="1" applyFont="1" applyFill="1" applyBorder="1" applyAlignment="1">
      <alignment horizontal="center" vertical="center" wrapText="1"/>
    </xf>
    <xf numFmtId="0" fontId="7" fillId="6" borderId="1" xfId="11" applyFont="1" applyFill="1" applyBorder="1" applyAlignment="1">
      <alignment horizontal="center" vertical="center"/>
    </xf>
    <xf numFmtId="167" fontId="10" fillId="6" borderId="1" xfId="9" applyNumberFormat="1" applyFont="1" applyFill="1" applyBorder="1" applyAlignment="1">
      <alignment horizontal="left" vertical="center" wrapText="1"/>
    </xf>
    <xf numFmtId="0" fontId="10" fillId="0" borderId="1" xfId="11" applyFont="1" applyBorder="1" applyAlignment="1">
      <alignment horizontal="right" vertical="top" wrapText="1"/>
    </xf>
    <xf numFmtId="167" fontId="10" fillId="0" borderId="16" xfId="11" applyNumberFormat="1" applyFont="1" applyBorder="1" applyAlignment="1">
      <alignment horizontal="right" vertical="center"/>
    </xf>
    <xf numFmtId="167" fontId="9" fillId="0" borderId="1" xfId="11" applyNumberFormat="1" applyFont="1" applyBorder="1" applyAlignment="1">
      <alignment horizontal="right" vertical="center"/>
    </xf>
    <xf numFmtId="0" fontId="14" fillId="0" borderId="1" xfId="11" applyFont="1" applyBorder="1" applyAlignment="1">
      <alignment horizontal="center" vertical="center"/>
    </xf>
    <xf numFmtId="0" fontId="14" fillId="0" borderId="1" xfId="11" applyFont="1" applyBorder="1" applyAlignment="1">
      <alignment horizontal="right" vertical="top" wrapText="1"/>
    </xf>
    <xf numFmtId="167" fontId="14" fillId="0" borderId="16" xfId="11" applyNumberFormat="1" applyFont="1" applyBorder="1" applyAlignment="1">
      <alignment horizontal="right" vertical="center"/>
    </xf>
    <xf numFmtId="167" fontId="32" fillId="6" borderId="1" xfId="11" applyNumberFormat="1" applyFont="1" applyFill="1" applyBorder="1" applyAlignment="1">
      <alignment horizontal="right" vertical="center"/>
    </xf>
    <xf numFmtId="0" fontId="10" fillId="6" borderId="1" xfId="11" applyFont="1" applyFill="1" applyBorder="1" applyAlignment="1">
      <alignment vertical="center"/>
    </xf>
    <xf numFmtId="167" fontId="33" fillId="6" borderId="10" xfId="11" applyNumberFormat="1" applyFont="1" applyFill="1" applyBorder="1" applyAlignment="1">
      <alignment horizontal="right" vertical="center"/>
    </xf>
    <xf numFmtId="167" fontId="11" fillId="4" borderId="1" xfId="9" applyNumberFormat="1" applyFont="1" applyFill="1" applyBorder="1" applyAlignment="1">
      <alignment horizontal="left" wrapText="1"/>
    </xf>
    <xf numFmtId="167" fontId="7" fillId="4" borderId="0" xfId="9" applyNumberFormat="1" applyFont="1" applyFill="1" applyAlignment="1">
      <alignment horizontal="left" vertical="center" wrapText="1"/>
    </xf>
    <xf numFmtId="167" fontId="7" fillId="4" borderId="1" xfId="9" applyNumberFormat="1" applyFont="1" applyFill="1" applyBorder="1" applyAlignment="1">
      <alignment horizontal="left" wrapText="1" indent="1"/>
    </xf>
    <xf numFmtId="167" fontId="7" fillId="0" borderId="14" xfId="0" applyNumberFormat="1" applyFont="1" applyBorder="1" applyAlignment="1">
      <alignment horizontal="right" vertical="center"/>
    </xf>
    <xf numFmtId="0" fontId="7" fillId="0" borderId="1" xfId="0" applyFont="1" applyBorder="1" applyAlignment="1">
      <alignment horizontal="left" vertical="center" wrapText="1" indent="1"/>
    </xf>
    <xf numFmtId="167" fontId="7" fillId="4" borderId="0" xfId="9" applyNumberFormat="1" applyFont="1" applyFill="1" applyAlignment="1">
      <alignment horizontal="left" vertical="center" wrapText="1" indent="1"/>
    </xf>
    <xf numFmtId="0" fontId="15" fillId="0" borderId="9" xfId="0" applyFont="1" applyBorder="1" applyAlignment="1">
      <alignment horizontal="center" vertical="center" wrapText="1"/>
    </xf>
    <xf numFmtId="0" fontId="16" fillId="0" borderId="0" xfId="0" applyFont="1" applyAlignment="1">
      <alignment horizontal="center" vertical="center"/>
    </xf>
    <xf numFmtId="0" fontId="16" fillId="0" borderId="10" xfId="0" applyFont="1" applyBorder="1" applyAlignment="1">
      <alignment horizontal="center" vertical="center"/>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7" fillId="0" borderId="9" xfId="0" applyFont="1" applyBorder="1" applyAlignment="1">
      <alignment horizontal="center" vertical="center" wrapText="1"/>
    </xf>
    <xf numFmtId="0" fontId="17" fillId="0" borderId="0" xfId="0" applyFont="1" applyAlignment="1">
      <alignment horizontal="center" vertical="center"/>
    </xf>
    <xf numFmtId="0" fontId="17" fillId="0" borderId="10" xfId="0" applyFont="1" applyBorder="1" applyAlignment="1">
      <alignment horizontal="center" vertical="center"/>
    </xf>
    <xf numFmtId="0" fontId="18" fillId="0" borderId="9" xfId="0" applyFont="1" applyBorder="1" applyAlignment="1">
      <alignment horizontal="center" vertical="center" wrapText="1"/>
    </xf>
    <xf numFmtId="0" fontId="18" fillId="0" borderId="0" xfId="0" applyFont="1" applyAlignment="1">
      <alignment horizontal="center" vertical="center"/>
    </xf>
    <xf numFmtId="0" fontId="18" fillId="0" borderId="10" xfId="0" applyFont="1" applyBorder="1" applyAlignment="1">
      <alignment horizontal="center" vertical="center"/>
    </xf>
    <xf numFmtId="0" fontId="7" fillId="0" borderId="0" xfId="0" applyFont="1" applyAlignment="1">
      <alignment horizontal="center" vertical="center" wrapText="1"/>
    </xf>
    <xf numFmtId="0" fontId="15" fillId="0" borderId="11" xfId="0" applyFont="1" applyBorder="1" applyAlignment="1">
      <alignment horizontal="center" vertical="center" wrapText="1"/>
    </xf>
    <xf numFmtId="0" fontId="16" fillId="0" borderId="12" xfId="0" applyFont="1" applyBorder="1" applyAlignment="1">
      <alignment horizontal="center" vertical="center"/>
    </xf>
    <xf numFmtId="0" fontId="16" fillId="0" borderId="13" xfId="0" applyFont="1" applyBorder="1" applyAlignment="1">
      <alignment horizontal="center" vertical="center"/>
    </xf>
    <xf numFmtId="0" fontId="19" fillId="0" borderId="6" xfId="0" applyFont="1" applyBorder="1" applyAlignment="1">
      <alignment horizontal="center" vertical="center" wrapText="1"/>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wrapText="1"/>
    </xf>
    <xf numFmtId="0" fontId="19" fillId="0" borderId="0" xfId="0" applyFont="1" applyAlignment="1">
      <alignment horizontal="center" vertical="center"/>
    </xf>
    <xf numFmtId="0" fontId="19" fillId="0" borderId="10" xfId="0" applyFont="1" applyBorder="1" applyAlignment="1">
      <alignment horizontal="center" vertical="center"/>
    </xf>
    <xf numFmtId="0" fontId="19" fillId="0" borderId="11" xfId="0" applyFont="1" applyBorder="1" applyAlignment="1">
      <alignment horizontal="center" vertical="center" wrapText="1"/>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7" fillId="0" borderId="0" xfId="0" applyFont="1" applyAlignment="1">
      <alignment vertical="center" wrapText="1"/>
    </xf>
    <xf numFmtId="0" fontId="7" fillId="0" borderId="0" xfId="0" applyFont="1" applyAlignment="1">
      <alignment horizontal="center" vertical="center"/>
    </xf>
    <xf numFmtId="4" fontId="7" fillId="0" borderId="0" xfId="0" applyNumberFormat="1" applyFont="1" applyAlignment="1">
      <alignment horizontal="right" vertical="center"/>
    </xf>
    <xf numFmtId="0" fontId="15" fillId="0" borderId="12"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7" fillId="0" borderId="12" xfId="0" applyFont="1" applyBorder="1" applyAlignment="1">
      <alignment horizontal="center" vertical="center" wrapText="1"/>
    </xf>
    <xf numFmtId="0" fontId="28" fillId="0" borderId="0" xfId="0" applyFont="1" applyAlignment="1">
      <alignment vertical="center" wrapText="1"/>
    </xf>
    <xf numFmtId="0" fontId="0" fillId="0" borderId="0" xfId="0" applyAlignment="1">
      <alignment vertical="center" wrapText="1"/>
    </xf>
    <xf numFmtId="0" fontId="28" fillId="0" borderId="0" xfId="0" applyFont="1" applyAlignment="1">
      <alignment horizontal="left" vertical="center" wrapText="1"/>
    </xf>
    <xf numFmtId="0" fontId="29" fillId="0" borderId="0" xfId="0" applyFont="1" applyAlignment="1">
      <alignment horizontal="center" vertical="center" wrapText="1"/>
    </xf>
    <xf numFmtId="0" fontId="20" fillId="5" borderId="9" xfId="0" applyFont="1" applyFill="1" applyBorder="1" applyAlignment="1">
      <alignment horizontal="center" vertical="center" wrapText="1"/>
    </xf>
    <xf numFmtId="0" fontId="20" fillId="5" borderId="0" xfId="0" applyFont="1" applyFill="1" applyAlignment="1">
      <alignment horizontal="center" vertical="center"/>
    </xf>
    <xf numFmtId="0" fontId="20" fillId="5" borderId="10" xfId="0" applyFont="1" applyFill="1" applyBorder="1" applyAlignment="1">
      <alignment horizontal="center" vertical="center"/>
    </xf>
    <xf numFmtId="0" fontId="20" fillId="5" borderId="6" xfId="0" applyFont="1" applyFill="1" applyBorder="1" applyAlignment="1">
      <alignment horizontal="center" vertical="center" wrapText="1"/>
    </xf>
    <xf numFmtId="0" fontId="20" fillId="5" borderId="7" xfId="0" applyFont="1" applyFill="1" applyBorder="1" applyAlignment="1">
      <alignment horizontal="center" vertical="center"/>
    </xf>
    <xf numFmtId="0" fontId="20" fillId="5" borderId="8" xfId="0" applyFont="1" applyFill="1" applyBorder="1" applyAlignment="1">
      <alignment horizontal="center" vertical="center"/>
    </xf>
    <xf numFmtId="0" fontId="20" fillId="5" borderId="11" xfId="0" applyFont="1" applyFill="1" applyBorder="1" applyAlignment="1">
      <alignment horizontal="center" vertical="center" wrapText="1"/>
    </xf>
    <xf numFmtId="0" fontId="20" fillId="5" borderId="12" xfId="0" applyFont="1" applyFill="1" applyBorder="1" applyAlignment="1">
      <alignment horizontal="center" vertical="center"/>
    </xf>
    <xf numFmtId="0" fontId="20" fillId="5" borderId="13" xfId="0" applyFont="1" applyFill="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3" fillId="0" borderId="3" xfId="0" applyFont="1" applyBorder="1" applyAlignment="1">
      <alignment horizontal="right" vertical="center" wrapText="1"/>
    </xf>
    <xf numFmtId="0" fontId="13" fillId="0" borderId="4" xfId="0" applyFont="1" applyBorder="1" applyAlignment="1">
      <alignment horizontal="right" vertical="center" wrapText="1"/>
    </xf>
    <xf numFmtId="0" fontId="13" fillId="0" borderId="5" xfId="0" applyFont="1" applyBorder="1" applyAlignment="1">
      <alignment horizontal="right" vertical="center" wrapText="1"/>
    </xf>
    <xf numFmtId="0" fontId="7" fillId="0" borderId="3" xfId="0" applyFont="1" applyBorder="1" applyAlignment="1">
      <alignment horizontal="right" vertical="center" wrapText="1" indent="1"/>
    </xf>
    <xf numFmtId="0" fontId="7" fillId="0" borderId="4" xfId="0" applyFont="1" applyBorder="1" applyAlignment="1">
      <alignment horizontal="right" vertical="center" wrapText="1" indent="1"/>
    </xf>
    <xf numFmtId="0" fontId="7" fillId="0" borderId="5" xfId="0" applyFont="1" applyBorder="1" applyAlignment="1">
      <alignment horizontal="right" vertical="center" wrapText="1" indent="1"/>
    </xf>
    <xf numFmtId="0" fontId="23" fillId="0" borderId="0" xfId="0" applyFont="1" applyAlignment="1">
      <alignment horizontal="center" vertical="center" wrapText="1"/>
    </xf>
    <xf numFmtId="0" fontId="0" fillId="0" borderId="0" xfId="0" applyAlignment="1">
      <alignment horizontal="center" wrapText="1"/>
    </xf>
    <xf numFmtId="0" fontId="26" fillId="0" borderId="0" xfId="0" applyFont="1" applyAlignment="1">
      <alignment horizontal="center" vertical="top" wrapText="1"/>
    </xf>
    <xf numFmtId="0" fontId="27" fillId="0" borderId="0" xfId="0" applyFont="1" applyAlignment="1">
      <alignment horizontal="center" vertical="top" wrapText="1"/>
    </xf>
    <xf numFmtId="167" fontId="10" fillId="0" borderId="14" xfId="0" applyNumberFormat="1" applyFont="1" applyBorder="1" applyAlignment="1">
      <alignment horizontal="right" vertical="center"/>
    </xf>
    <xf numFmtId="0" fontId="7" fillId="0" borderId="14" xfId="0" applyFont="1" applyBorder="1" applyAlignment="1">
      <alignment horizontal="right" vertical="center"/>
    </xf>
    <xf numFmtId="167" fontId="10" fillId="0" borderId="15" xfId="0" applyNumberFormat="1" applyFont="1" applyBorder="1" applyAlignment="1">
      <alignment horizontal="right" vertical="center"/>
    </xf>
    <xf numFmtId="0" fontId="7" fillId="0" borderId="15" xfId="0" applyFont="1" applyBorder="1" applyAlignment="1">
      <alignment horizontal="right" vertical="center"/>
    </xf>
    <xf numFmtId="167" fontId="10" fillId="0" borderId="1" xfId="0" applyNumberFormat="1" applyFont="1" applyBorder="1" applyAlignment="1">
      <alignment horizontal="right" vertical="center"/>
    </xf>
    <xf numFmtId="0" fontId="7" fillId="0" borderId="1" xfId="0" applyFont="1" applyBorder="1" applyAlignment="1">
      <alignment horizontal="right" vertical="center"/>
    </xf>
    <xf numFmtId="0" fontId="10" fillId="0" borderId="9" xfId="0" applyFont="1" applyBorder="1" applyAlignment="1">
      <alignment horizontal="center" vertical="center" wrapText="1"/>
    </xf>
    <xf numFmtId="0" fontId="10" fillId="0" borderId="0" xfId="0" applyFont="1" applyAlignment="1">
      <alignment horizontal="center" vertical="center"/>
    </xf>
    <xf numFmtId="0" fontId="10" fillId="0" borderId="10" xfId="0" applyFont="1" applyBorder="1" applyAlignment="1">
      <alignment horizontal="center" vertical="center"/>
    </xf>
    <xf numFmtId="0" fontId="10" fillId="0" borderId="9" xfId="0" applyFont="1" applyBorder="1" applyAlignment="1">
      <alignment horizontal="center" vertical="center"/>
    </xf>
    <xf numFmtId="0" fontId="10" fillId="0" borderId="6" xfId="0" applyFont="1" applyBorder="1" applyAlignment="1">
      <alignment horizontal="center" vertical="center" wrapText="1"/>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cellXfs>
  <cellStyles count="13">
    <cellStyle name="debours" xfId="1" xr:uid="{00000000-0005-0000-0000-000000000000}"/>
    <cellStyle name="Euro" xfId="2" xr:uid="{00000000-0005-0000-0000-000001000000}"/>
    <cellStyle name="Euro 2" xfId="12" xr:uid="{34635788-293F-4475-BBBE-C5FA706AF2A3}"/>
    <cellStyle name="heures" xfId="3" xr:uid="{00000000-0005-0000-0000-000002000000}"/>
    <cellStyle name="Lien hypertexte 2" xfId="10" xr:uid="{162F806F-EC56-4B02-A805-FAE7E0DC1028}"/>
    <cellStyle name="liste" xfId="4" xr:uid="{00000000-0005-0000-0000-000003000000}"/>
    <cellStyle name="Normal" xfId="0" builtinId="0"/>
    <cellStyle name="Normal 2" xfId="8" xr:uid="{00000000-0005-0000-0000-000005000000}"/>
    <cellStyle name="Normal 3" xfId="11" xr:uid="{C978B939-4CD9-4173-AAD0-15040F70C8B4}"/>
    <cellStyle name="Normal_02 01 23 Résultat de consultation STORE" xfId="5" xr:uid="{00000000-0005-0000-0000-000006000000}"/>
    <cellStyle name="Normal_MODELE DPGF LOT ELEC ind.0" xfId="6" xr:uid="{00000000-0005-0000-0000-000007000000}"/>
    <cellStyle name="Normal_MODELE DPGF LOT ELEC ind.0 2" xfId="9" xr:uid="{553557D4-1D2C-4D1F-9D74-CADC7669DE60}"/>
    <cellStyle name="Titre 1" xfId="7"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314869</xdr:colOff>
      <xdr:row>42</xdr:row>
      <xdr:rowOff>149679</xdr:rowOff>
    </xdr:from>
    <xdr:to>
      <xdr:col>1</xdr:col>
      <xdr:colOff>1592036</xdr:colOff>
      <xdr:row>50</xdr:row>
      <xdr:rowOff>38260</xdr:rowOff>
    </xdr:to>
    <xdr:pic>
      <xdr:nvPicPr>
        <xdr:cNvPr id="2" name="Image 1" descr="Une image contenant cercle, logo, Marque, Police&#10;&#10;Le contenu généré par l’IA peut être incorrect.">
          <a:extLst>
            <a:ext uri="{FF2B5EF4-FFF2-40B4-BE49-F238E27FC236}">
              <a16:creationId xmlns:a16="http://schemas.microsoft.com/office/drawing/2014/main" id="{B79E8380-F1EA-4D0E-9FF1-93CCBFCB9D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1119" y="9550854"/>
          <a:ext cx="1277167" cy="154593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pillet@moxbim;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65025-6462-4AAD-824E-E92FC2B45C0B}">
  <dimension ref="A1:G107"/>
  <sheetViews>
    <sheetView showGridLines="0" tabSelected="1" view="pageBreakPreview" zoomScaleNormal="85" zoomScaleSheetLayoutView="100" zoomScalePageLayoutView="70" workbookViewId="0">
      <selection activeCell="B17" sqref="B17:F17"/>
    </sheetView>
  </sheetViews>
  <sheetFormatPr baseColWidth="10" defaultColWidth="11.44140625" defaultRowHeight="13.8" x14ac:dyDescent="0.25"/>
  <cols>
    <col min="1" max="1" width="7.109375" style="8" customWidth="1"/>
    <col min="2" max="2" width="72.33203125" style="15" customWidth="1"/>
    <col min="3" max="3" width="4.6640625" style="5" customWidth="1"/>
    <col min="4" max="5" width="8.6640625" style="5" customWidth="1"/>
    <col min="6" max="6" width="12.6640625" style="9" customWidth="1"/>
    <col min="7" max="7" width="7.5546875" style="10" customWidth="1"/>
    <col min="8" max="16384" width="11.44140625" style="3"/>
  </cols>
  <sheetData>
    <row r="1" spans="2:6" ht="14.4" x14ac:dyDescent="0.25">
      <c r="B1" s="152"/>
      <c r="C1" s="150"/>
      <c r="D1" s="150"/>
      <c r="E1" s="150"/>
      <c r="F1" s="150"/>
    </row>
    <row r="2" spans="2:6" ht="14.4" x14ac:dyDescent="0.25">
      <c r="B2" s="152"/>
      <c r="C2" s="150"/>
      <c r="D2" s="150"/>
      <c r="E2" s="150"/>
      <c r="F2" s="150"/>
    </row>
    <row r="3" spans="2:6" ht="14.4" x14ac:dyDescent="0.25">
      <c r="B3" s="153"/>
      <c r="C3" s="154"/>
      <c r="D3" s="154"/>
      <c r="E3" s="154"/>
      <c r="F3" s="155"/>
    </row>
    <row r="4" spans="2:6" ht="18" x14ac:dyDescent="0.25">
      <c r="B4" s="156" t="s">
        <v>11</v>
      </c>
      <c r="C4" s="157"/>
      <c r="D4" s="157"/>
      <c r="E4" s="157"/>
      <c r="F4" s="158"/>
    </row>
    <row r="5" spans="2:6" ht="14.4" x14ac:dyDescent="0.25">
      <c r="B5" s="19"/>
      <c r="C5" s="20"/>
      <c r="D5" s="20"/>
      <c r="E5" s="20"/>
      <c r="F5" s="21"/>
    </row>
    <row r="6" spans="2:6" ht="18" x14ac:dyDescent="0.25">
      <c r="B6" s="159" t="s">
        <v>12</v>
      </c>
      <c r="C6" s="160"/>
      <c r="D6" s="160"/>
      <c r="E6" s="160"/>
      <c r="F6" s="161"/>
    </row>
    <row r="7" spans="2:6" ht="14.4" x14ac:dyDescent="0.25">
      <c r="B7" s="149" t="s">
        <v>13</v>
      </c>
      <c r="C7" s="150"/>
      <c r="D7" s="150"/>
      <c r="E7" s="150"/>
      <c r="F7" s="151"/>
    </row>
    <row r="8" spans="2:6" ht="14.4" x14ac:dyDescent="0.25">
      <c r="B8" s="149" t="s">
        <v>103</v>
      </c>
      <c r="C8" s="150"/>
      <c r="D8" s="150"/>
      <c r="E8" s="150"/>
      <c r="F8" s="151"/>
    </row>
    <row r="9" spans="2:6" ht="14.4" x14ac:dyDescent="0.25">
      <c r="B9" s="163"/>
      <c r="C9" s="164"/>
      <c r="D9" s="164"/>
      <c r="E9" s="164"/>
      <c r="F9" s="165"/>
    </row>
    <row r="10" spans="2:6" ht="14.4" x14ac:dyDescent="0.25">
      <c r="B10" s="152"/>
      <c r="C10" s="150"/>
      <c r="D10" s="150"/>
      <c r="E10" s="150"/>
      <c r="F10" s="150"/>
    </row>
    <row r="11" spans="2:6" ht="20.399999999999999" x14ac:dyDescent="0.25">
      <c r="B11" s="166"/>
      <c r="C11" s="167"/>
      <c r="D11" s="167"/>
      <c r="E11" s="167"/>
      <c r="F11" s="168"/>
    </row>
    <row r="12" spans="2:6" ht="20.399999999999999" x14ac:dyDescent="0.25">
      <c r="B12" s="169" t="s">
        <v>32</v>
      </c>
      <c r="C12" s="170"/>
      <c r="D12" s="170"/>
      <c r="E12" s="170"/>
      <c r="F12" s="171"/>
    </row>
    <row r="13" spans="2:6" ht="20.399999999999999" x14ac:dyDescent="0.25">
      <c r="B13" s="169" t="s">
        <v>14</v>
      </c>
      <c r="C13" s="170"/>
      <c r="D13" s="170"/>
      <c r="E13" s="170"/>
      <c r="F13" s="171"/>
    </row>
    <row r="14" spans="2:6" ht="20.399999999999999" x14ac:dyDescent="0.25">
      <c r="B14" s="169" t="s">
        <v>103</v>
      </c>
      <c r="C14" s="170"/>
      <c r="D14" s="170"/>
      <c r="E14" s="170"/>
      <c r="F14" s="171"/>
    </row>
    <row r="15" spans="2:6" ht="20.399999999999999" x14ac:dyDescent="0.25">
      <c r="B15" s="172"/>
      <c r="C15" s="173"/>
      <c r="D15" s="173"/>
      <c r="E15" s="173"/>
      <c r="F15" s="174"/>
    </row>
    <row r="16" spans="2:6" ht="14.4" x14ac:dyDescent="0.25">
      <c r="B16" s="152"/>
      <c r="C16" s="150"/>
      <c r="D16" s="150"/>
      <c r="E16" s="150"/>
      <c r="F16" s="150"/>
    </row>
    <row r="17" spans="2:6" ht="14.4" x14ac:dyDescent="0.25">
      <c r="B17" s="152"/>
      <c r="C17" s="150"/>
      <c r="D17" s="150"/>
      <c r="E17" s="150"/>
      <c r="F17" s="150"/>
    </row>
    <row r="18" spans="2:6" ht="14.4" x14ac:dyDescent="0.25">
      <c r="B18" s="152"/>
      <c r="C18" s="150"/>
      <c r="D18" s="150"/>
      <c r="E18" s="150"/>
      <c r="F18" s="150"/>
    </row>
    <row r="19" spans="2:6" ht="14.4" x14ac:dyDescent="0.25">
      <c r="B19" s="152"/>
      <c r="C19" s="150"/>
      <c r="D19" s="150"/>
      <c r="E19" s="150"/>
      <c r="F19" s="150"/>
    </row>
    <row r="20" spans="2:6" ht="14.4" x14ac:dyDescent="0.25">
      <c r="B20" s="152"/>
      <c r="C20" s="150"/>
      <c r="D20" s="150"/>
      <c r="E20" s="150"/>
      <c r="F20" s="150"/>
    </row>
    <row r="21" spans="2:6" ht="14.4" x14ac:dyDescent="0.25">
      <c r="B21" s="152"/>
      <c r="C21" s="150"/>
      <c r="D21" s="150"/>
      <c r="E21" s="150"/>
      <c r="F21" s="150"/>
    </row>
    <row r="22" spans="2:6" ht="14.4" x14ac:dyDescent="0.25">
      <c r="B22" s="17"/>
      <c r="C22" s="18"/>
      <c r="D22" s="18"/>
      <c r="E22" s="18"/>
      <c r="F22" s="18"/>
    </row>
    <row r="23" spans="2:6" ht="14.4" x14ac:dyDescent="0.25">
      <c r="B23" s="17"/>
      <c r="C23" s="18"/>
      <c r="D23" s="18"/>
      <c r="E23" s="18"/>
      <c r="F23" s="18"/>
    </row>
    <row r="24" spans="2:6" ht="14.4" x14ac:dyDescent="0.25">
      <c r="B24" s="17"/>
      <c r="C24" s="18"/>
      <c r="D24" s="18"/>
      <c r="E24" s="18"/>
      <c r="F24" s="18"/>
    </row>
    <row r="25" spans="2:6" ht="14.4" x14ac:dyDescent="0.25">
      <c r="B25" s="152"/>
      <c r="C25" s="150"/>
      <c r="D25" s="150"/>
      <c r="E25" s="150"/>
      <c r="F25" s="150"/>
    </row>
    <row r="26" spans="2:6" ht="14.4" x14ac:dyDescent="0.25">
      <c r="B26" s="152"/>
      <c r="C26" s="150"/>
      <c r="D26" s="150"/>
      <c r="E26" s="150"/>
      <c r="F26" s="150"/>
    </row>
    <row r="27" spans="2:6" ht="14.4" x14ac:dyDescent="0.25">
      <c r="B27" s="152"/>
      <c r="C27" s="150"/>
      <c r="D27" s="150"/>
      <c r="E27" s="150"/>
      <c r="F27" s="150"/>
    </row>
    <row r="28" spans="2:6" ht="14.4" x14ac:dyDescent="0.25">
      <c r="B28" s="152"/>
      <c r="C28" s="150"/>
      <c r="D28" s="150"/>
      <c r="E28" s="150"/>
      <c r="F28" s="150"/>
    </row>
    <row r="29" spans="2:6" x14ac:dyDescent="0.25">
      <c r="B29" s="175"/>
      <c r="C29" s="176"/>
      <c r="D29" s="176"/>
      <c r="E29" s="176"/>
      <c r="F29" s="177"/>
    </row>
    <row r="30" spans="2:6" x14ac:dyDescent="0.25">
      <c r="B30" s="175"/>
      <c r="C30" s="176"/>
      <c r="D30" s="176"/>
      <c r="E30" s="176"/>
      <c r="F30" s="177"/>
    </row>
    <row r="31" spans="2:6" x14ac:dyDescent="0.25">
      <c r="B31" s="175"/>
      <c r="C31" s="176"/>
      <c r="D31" s="176"/>
      <c r="E31" s="176"/>
      <c r="F31" s="177"/>
    </row>
    <row r="32" spans="2:6" x14ac:dyDescent="0.25">
      <c r="B32" s="175"/>
      <c r="C32" s="176"/>
      <c r="D32" s="176"/>
      <c r="E32" s="176"/>
      <c r="F32" s="177"/>
    </row>
    <row r="33" spans="2:6" x14ac:dyDescent="0.25">
      <c r="B33" s="162"/>
      <c r="C33" s="162"/>
      <c r="D33" s="162"/>
      <c r="E33" s="162"/>
      <c r="F33" s="162"/>
    </row>
    <row r="34" spans="2:6" x14ac:dyDescent="0.25">
      <c r="B34" s="162"/>
      <c r="C34" s="162"/>
      <c r="D34" s="162"/>
      <c r="E34" s="162"/>
      <c r="F34" s="162"/>
    </row>
    <row r="35" spans="2:6" x14ac:dyDescent="0.25">
      <c r="B35" s="162"/>
      <c r="C35" s="162"/>
      <c r="D35" s="162"/>
      <c r="E35" s="162"/>
      <c r="F35" s="162"/>
    </row>
    <row r="36" spans="2:6" x14ac:dyDescent="0.25">
      <c r="B36" s="181"/>
      <c r="C36" s="181"/>
      <c r="D36" s="181"/>
      <c r="E36" s="181"/>
      <c r="F36" s="181"/>
    </row>
    <row r="37" spans="2:6" ht="23.4" x14ac:dyDescent="0.25">
      <c r="B37" s="189"/>
      <c r="C37" s="190"/>
      <c r="D37" s="190"/>
      <c r="E37" s="190"/>
      <c r="F37" s="191"/>
    </row>
    <row r="38" spans="2:6" ht="23.4" x14ac:dyDescent="0.25">
      <c r="B38" s="186" t="s">
        <v>61</v>
      </c>
      <c r="C38" s="187"/>
      <c r="D38" s="187"/>
      <c r="E38" s="187"/>
      <c r="F38" s="188"/>
    </row>
    <row r="39" spans="2:6" ht="23.4" x14ac:dyDescent="0.25">
      <c r="B39" s="186" t="s">
        <v>62</v>
      </c>
      <c r="C39" s="187"/>
      <c r="D39" s="187"/>
      <c r="E39" s="187"/>
      <c r="F39" s="188"/>
    </row>
    <row r="40" spans="2:6" ht="23.4" x14ac:dyDescent="0.25">
      <c r="B40" s="192"/>
      <c r="C40" s="193"/>
      <c r="D40" s="193"/>
      <c r="E40" s="193"/>
      <c r="F40" s="194"/>
    </row>
    <row r="41" spans="2:6" ht="14.4" x14ac:dyDescent="0.25">
      <c r="B41" s="152"/>
      <c r="C41" s="152"/>
      <c r="D41" s="152"/>
      <c r="E41" s="152"/>
      <c r="F41" s="152"/>
    </row>
    <row r="42" spans="2:6" ht="14.4" x14ac:dyDescent="0.25">
      <c r="B42" s="178"/>
      <c r="C42" s="178"/>
      <c r="D42" s="178"/>
      <c r="E42" s="178"/>
      <c r="F42" s="178"/>
    </row>
    <row r="43" spans="2:6" ht="14.4" x14ac:dyDescent="0.25">
      <c r="B43" s="153"/>
      <c r="C43" s="179"/>
      <c r="D43" s="179"/>
      <c r="E43" s="179"/>
      <c r="F43" s="180"/>
    </row>
    <row r="44" spans="2:6" ht="14.4" x14ac:dyDescent="0.25">
      <c r="B44" s="149" t="s">
        <v>15</v>
      </c>
      <c r="C44" s="150"/>
      <c r="D44" s="150"/>
      <c r="E44" s="150"/>
      <c r="F44" s="151"/>
    </row>
    <row r="45" spans="2:6" ht="14.4" x14ac:dyDescent="0.25">
      <c r="B45" s="149"/>
      <c r="C45" s="150"/>
      <c r="D45" s="150"/>
      <c r="E45" s="150"/>
      <c r="F45" s="151"/>
    </row>
    <row r="46" spans="2:6" ht="14.4" x14ac:dyDescent="0.25">
      <c r="B46" s="19"/>
      <c r="C46" s="23" t="s">
        <v>16</v>
      </c>
      <c r="D46" s="18"/>
      <c r="E46" s="18"/>
      <c r="F46" s="22"/>
    </row>
    <row r="47" spans="2:6" ht="14.4" x14ac:dyDescent="0.25">
      <c r="B47" s="19"/>
      <c r="C47" s="23" t="s">
        <v>17</v>
      </c>
      <c r="D47" s="18"/>
      <c r="E47" s="18"/>
      <c r="F47" s="22"/>
    </row>
    <row r="48" spans="2:6" ht="14.4" x14ac:dyDescent="0.25">
      <c r="B48" s="19"/>
      <c r="C48" s="23" t="s">
        <v>18</v>
      </c>
      <c r="D48" s="18"/>
      <c r="E48" s="18"/>
      <c r="F48" s="22"/>
    </row>
    <row r="49" spans="1:7" ht="14.4" x14ac:dyDescent="0.25">
      <c r="B49" s="19"/>
      <c r="C49" s="55" t="s">
        <v>41</v>
      </c>
      <c r="D49" s="18"/>
      <c r="E49" s="18"/>
      <c r="F49" s="22"/>
    </row>
    <row r="50" spans="1:7" ht="14.4" x14ac:dyDescent="0.25">
      <c r="B50" s="19"/>
      <c r="C50" s="23" t="s">
        <v>19</v>
      </c>
      <c r="D50" s="18"/>
      <c r="E50" s="18"/>
      <c r="F50" s="22"/>
    </row>
    <row r="51" spans="1:7" ht="14.4" x14ac:dyDescent="0.25">
      <c r="B51" s="163"/>
      <c r="C51" s="164"/>
      <c r="D51" s="164"/>
      <c r="E51" s="164"/>
      <c r="F51" s="165"/>
    </row>
    <row r="52" spans="1:7" ht="14.4" x14ac:dyDescent="0.25">
      <c r="B52" s="152"/>
      <c r="C52" s="150"/>
      <c r="D52" s="150"/>
      <c r="E52" s="150"/>
      <c r="F52" s="150"/>
      <c r="G52" s="9"/>
    </row>
    <row r="53" spans="1:7" x14ac:dyDescent="0.25">
      <c r="A53" s="195"/>
      <c r="B53" s="196"/>
      <c r="C53" s="196"/>
      <c r="D53" s="196"/>
      <c r="E53" s="196"/>
      <c r="F53" s="196"/>
      <c r="G53" s="197"/>
    </row>
    <row r="54" spans="1:7" x14ac:dyDescent="0.25">
      <c r="A54" s="198"/>
      <c r="B54" s="199"/>
      <c r="C54" s="199"/>
      <c r="D54" s="199"/>
      <c r="E54" s="199"/>
      <c r="F54" s="199"/>
      <c r="G54" s="200"/>
    </row>
    <row r="55" spans="1:7" x14ac:dyDescent="0.25">
      <c r="A55" s="195"/>
      <c r="B55" s="196"/>
      <c r="C55" s="196"/>
      <c r="D55" s="196"/>
      <c r="E55" s="196"/>
      <c r="F55" s="196"/>
      <c r="G55" s="197"/>
    </row>
    <row r="56" spans="1:7" x14ac:dyDescent="0.25">
      <c r="A56" s="201"/>
      <c r="B56" s="202"/>
      <c r="C56" s="202"/>
      <c r="D56" s="202"/>
      <c r="E56" s="202"/>
      <c r="F56" s="202"/>
      <c r="G56" s="203"/>
    </row>
    <row r="57" spans="1:7" x14ac:dyDescent="0.25">
      <c r="A57" s="195"/>
      <c r="B57" s="196"/>
      <c r="C57" s="196"/>
      <c r="D57" s="196"/>
      <c r="E57" s="196"/>
      <c r="F57" s="196"/>
      <c r="G57" s="197"/>
    </row>
    <row r="58" spans="1:7" x14ac:dyDescent="0.25">
      <c r="A58" s="24"/>
      <c r="B58" s="24"/>
      <c r="C58" s="24"/>
      <c r="D58" s="24"/>
      <c r="E58" s="24"/>
      <c r="F58" s="24"/>
      <c r="G58" s="24"/>
    </row>
    <row r="59" spans="1:7" x14ac:dyDescent="0.25">
      <c r="A59" s="24"/>
      <c r="B59" s="24"/>
      <c r="C59" s="24"/>
      <c r="D59" s="24"/>
      <c r="E59" s="24"/>
      <c r="F59" s="24"/>
      <c r="G59" s="24"/>
    </row>
    <row r="60" spans="1:7" x14ac:dyDescent="0.25">
      <c r="A60" s="24"/>
      <c r="B60" s="24"/>
      <c r="C60" s="24"/>
      <c r="D60" s="24"/>
      <c r="E60" s="24"/>
      <c r="F60" s="24"/>
      <c r="G60" s="24"/>
    </row>
    <row r="61" spans="1:7" x14ac:dyDescent="0.25">
      <c r="A61" s="24"/>
      <c r="B61" s="24"/>
      <c r="C61" s="24"/>
      <c r="D61" s="24"/>
      <c r="E61" s="24"/>
      <c r="F61" s="24"/>
      <c r="G61" s="24"/>
    </row>
    <row r="62" spans="1:7" x14ac:dyDescent="0.25">
      <c r="A62" s="24"/>
      <c r="B62" s="24"/>
      <c r="C62" s="24"/>
      <c r="D62" s="24"/>
      <c r="E62" s="24"/>
      <c r="F62" s="24"/>
      <c r="G62" s="24"/>
    </row>
    <row r="63" spans="1:7" x14ac:dyDescent="0.25">
      <c r="A63" s="24"/>
      <c r="B63" s="24"/>
      <c r="C63" s="24"/>
      <c r="D63" s="24"/>
      <c r="E63" s="24"/>
      <c r="F63" s="24"/>
      <c r="G63" s="24"/>
    </row>
    <row r="64" spans="1:7" ht="20.399999999999999" x14ac:dyDescent="0.25">
      <c r="A64" s="204" t="s">
        <v>20</v>
      </c>
      <c r="B64" s="204"/>
      <c r="C64" s="204"/>
      <c r="D64" s="204"/>
      <c r="E64" s="204"/>
      <c r="F64" s="204"/>
      <c r="G64" s="205"/>
    </row>
    <row r="65" spans="1:7" ht="20.399999999999999" x14ac:dyDescent="0.25">
      <c r="A65" s="204" t="s">
        <v>21</v>
      </c>
      <c r="B65" s="204"/>
      <c r="C65" s="204"/>
      <c r="D65" s="204"/>
      <c r="E65" s="204"/>
      <c r="F65" s="204"/>
      <c r="G65" s="205"/>
    </row>
    <row r="66" spans="1:7" ht="15.6" x14ac:dyDescent="0.3">
      <c r="A66" s="25"/>
      <c r="B66" s="26"/>
      <c r="C66" s="27"/>
      <c r="D66" s="27"/>
      <c r="E66"/>
      <c r="F66" s="28"/>
      <c r="G66" s="24"/>
    </row>
    <row r="67" spans="1:7" x14ac:dyDescent="0.25">
      <c r="A67" s="206"/>
      <c r="B67" s="206"/>
      <c r="C67" s="206"/>
      <c r="D67" s="206"/>
      <c r="E67" s="206"/>
      <c r="F67" s="206"/>
      <c r="G67" s="24"/>
    </row>
    <row r="68" spans="1:7" ht="15.6" x14ac:dyDescent="0.3">
      <c r="A68" s="25"/>
      <c r="B68" s="26"/>
      <c r="C68" s="27"/>
      <c r="D68" s="27"/>
      <c r="E68"/>
      <c r="F68" s="28"/>
      <c r="G68" s="24"/>
    </row>
    <row r="69" spans="1:7" ht="15.6" x14ac:dyDescent="0.3">
      <c r="A69" s="25"/>
      <c r="B69" s="29"/>
      <c r="C69" s="27"/>
      <c r="D69" s="27"/>
      <c r="E69"/>
      <c r="F69" s="28"/>
      <c r="G69" s="24"/>
    </row>
    <row r="70" spans="1:7" ht="15.6" x14ac:dyDescent="0.3">
      <c r="A70" s="25"/>
      <c r="B70" s="26"/>
      <c r="C70" s="27"/>
      <c r="D70" s="27"/>
      <c r="E70"/>
      <c r="F70" s="28"/>
      <c r="G70" s="24"/>
    </row>
    <row r="71" spans="1:7" x14ac:dyDescent="0.25">
      <c r="A71" s="207" t="s">
        <v>22</v>
      </c>
      <c r="B71" s="207"/>
      <c r="C71" s="207"/>
      <c r="D71" s="207"/>
      <c r="E71" s="207"/>
      <c r="F71" s="207"/>
      <c r="G71" s="205"/>
    </row>
    <row r="72" spans="1:7" x14ac:dyDescent="0.25">
      <c r="A72" s="30"/>
      <c r="B72" s="31"/>
      <c r="C72" s="31"/>
      <c r="D72" s="31"/>
      <c r="E72" s="31"/>
      <c r="F72" s="31"/>
      <c r="G72" s="24"/>
    </row>
    <row r="73" spans="1:7" ht="29.25" customHeight="1" x14ac:dyDescent="0.25">
      <c r="A73" s="182" t="s">
        <v>23</v>
      </c>
      <c r="B73" s="182"/>
      <c r="C73" s="182"/>
      <c r="D73" s="182"/>
      <c r="E73" s="182"/>
      <c r="F73" s="182"/>
      <c r="G73" s="183"/>
    </row>
    <row r="74" spans="1:7" x14ac:dyDescent="0.25">
      <c r="A74" s="32"/>
      <c r="B74" s="33"/>
      <c r="C74" s="33"/>
      <c r="D74" s="33"/>
      <c r="E74" s="33"/>
      <c r="F74" s="33"/>
      <c r="G74" s="24"/>
    </row>
    <row r="75" spans="1:7" ht="28.5" customHeight="1" x14ac:dyDescent="0.25">
      <c r="A75" s="182" t="s">
        <v>31</v>
      </c>
      <c r="B75" s="182"/>
      <c r="C75" s="182"/>
      <c r="D75" s="182"/>
      <c r="E75" s="182"/>
      <c r="F75" s="182"/>
      <c r="G75" s="183"/>
    </row>
    <row r="76" spans="1:7" x14ac:dyDescent="0.25">
      <c r="A76" s="32"/>
      <c r="B76" s="33"/>
      <c r="C76" s="33"/>
      <c r="D76" s="33"/>
      <c r="E76" s="33"/>
      <c r="F76" s="33"/>
      <c r="G76" s="24"/>
    </row>
    <row r="77" spans="1:7" ht="25.5" customHeight="1" x14ac:dyDescent="0.25">
      <c r="A77" s="182" t="s">
        <v>24</v>
      </c>
      <c r="B77" s="182"/>
      <c r="C77" s="182"/>
      <c r="D77" s="182"/>
      <c r="E77" s="182"/>
      <c r="F77" s="182"/>
      <c r="G77" s="183"/>
    </row>
    <row r="78" spans="1:7" x14ac:dyDescent="0.25">
      <c r="A78" s="32"/>
      <c r="B78" s="33"/>
      <c r="C78" s="33"/>
      <c r="D78" s="33"/>
      <c r="E78" s="33"/>
      <c r="F78" s="33"/>
      <c r="G78" s="24"/>
    </row>
    <row r="79" spans="1:7" ht="29.25" customHeight="1" x14ac:dyDescent="0.25">
      <c r="A79" s="182" t="s">
        <v>25</v>
      </c>
      <c r="B79" s="182"/>
      <c r="C79" s="182"/>
      <c r="D79" s="182"/>
      <c r="E79" s="182"/>
      <c r="F79" s="182"/>
      <c r="G79" s="183"/>
    </row>
    <row r="80" spans="1:7" x14ac:dyDescent="0.25">
      <c r="A80" s="184" t="s">
        <v>26</v>
      </c>
      <c r="B80" s="183"/>
      <c r="C80" s="183"/>
      <c r="D80" s="183"/>
      <c r="E80" s="183"/>
      <c r="F80" s="183"/>
      <c r="G80" s="183"/>
    </row>
    <row r="81" spans="1:7" ht="34.5" customHeight="1" x14ac:dyDescent="0.25">
      <c r="A81" s="182" t="s">
        <v>27</v>
      </c>
      <c r="B81" s="182"/>
      <c r="C81" s="182"/>
      <c r="D81" s="182"/>
      <c r="E81" s="182"/>
      <c r="F81" s="182"/>
      <c r="G81" s="183"/>
    </row>
    <row r="82" spans="1:7" x14ac:dyDescent="0.25">
      <c r="A82"/>
      <c r="B82"/>
      <c r="C82"/>
      <c r="D82"/>
      <c r="E82"/>
      <c r="F82"/>
      <c r="G82" s="24"/>
    </row>
    <row r="83" spans="1:7" x14ac:dyDescent="0.25">
      <c r="A83"/>
      <c r="B83"/>
      <c r="C83"/>
      <c r="D83"/>
      <c r="E83"/>
      <c r="F83"/>
      <c r="G83" s="24"/>
    </row>
    <row r="84" spans="1:7" ht="18" x14ac:dyDescent="0.25">
      <c r="A84" s="185" t="s">
        <v>28</v>
      </c>
      <c r="B84" s="185"/>
      <c r="C84" s="185"/>
      <c r="D84" s="185"/>
      <c r="E84" s="185"/>
      <c r="F84" s="185"/>
      <c r="G84" s="24"/>
    </row>
    <row r="85" spans="1:7" x14ac:dyDescent="0.25">
      <c r="A85" s="24"/>
      <c r="B85" s="24"/>
      <c r="C85" s="24"/>
      <c r="D85" s="24"/>
      <c r="E85" s="24"/>
      <c r="F85" s="24"/>
      <c r="G85" s="24"/>
    </row>
    <row r="86" spans="1:7" x14ac:dyDescent="0.25">
      <c r="A86" s="24"/>
      <c r="B86" s="24"/>
      <c r="C86" s="24"/>
      <c r="D86" s="24"/>
      <c r="E86" s="24"/>
      <c r="F86" s="24"/>
      <c r="G86" s="24"/>
    </row>
    <row r="87" spans="1:7" x14ac:dyDescent="0.25">
      <c r="A87" s="24"/>
      <c r="B87" s="24"/>
      <c r="C87" s="24"/>
      <c r="D87" s="24"/>
      <c r="E87" s="24"/>
      <c r="F87" s="24"/>
      <c r="G87" s="24"/>
    </row>
    <row r="88" spans="1:7" x14ac:dyDescent="0.25">
      <c r="A88" s="24"/>
      <c r="B88" s="24"/>
      <c r="C88" s="24"/>
      <c r="D88" s="24"/>
      <c r="E88" s="24"/>
      <c r="F88" s="24"/>
      <c r="G88" s="24"/>
    </row>
    <row r="89" spans="1:7" x14ac:dyDescent="0.25">
      <c r="A89" s="24"/>
      <c r="B89" s="24"/>
      <c r="C89" s="24"/>
      <c r="D89" s="24"/>
      <c r="E89" s="24"/>
      <c r="F89" s="24"/>
      <c r="G89" s="24"/>
    </row>
    <row r="90" spans="1:7" x14ac:dyDescent="0.25">
      <c r="A90" s="24"/>
      <c r="B90" s="24"/>
      <c r="C90" s="24"/>
      <c r="D90" s="24"/>
      <c r="E90" s="24"/>
      <c r="F90" s="24"/>
      <c r="G90" s="24"/>
    </row>
    <row r="91" spans="1:7" x14ac:dyDescent="0.25">
      <c r="A91" s="24"/>
      <c r="B91" s="24"/>
      <c r="C91" s="24"/>
      <c r="D91" s="24"/>
      <c r="E91" s="24"/>
      <c r="F91" s="24"/>
      <c r="G91" s="24"/>
    </row>
    <row r="92" spans="1:7" x14ac:dyDescent="0.25">
      <c r="A92" s="24"/>
      <c r="B92" s="24"/>
      <c r="C92" s="24"/>
      <c r="D92" s="24"/>
      <c r="E92" s="24"/>
      <c r="F92" s="24"/>
      <c r="G92" s="24"/>
    </row>
    <row r="93" spans="1:7" x14ac:dyDescent="0.25">
      <c r="A93" s="24"/>
      <c r="B93" s="24"/>
      <c r="C93" s="24"/>
      <c r="D93" s="24"/>
      <c r="E93" s="24"/>
      <c r="F93" s="24"/>
      <c r="G93" s="24"/>
    </row>
    <row r="94" spans="1:7" x14ac:dyDescent="0.25">
      <c r="A94" s="24"/>
      <c r="B94" s="24"/>
      <c r="C94" s="24"/>
      <c r="D94" s="24"/>
      <c r="E94" s="24"/>
      <c r="F94" s="24"/>
      <c r="G94" s="24"/>
    </row>
    <row r="95" spans="1:7" x14ac:dyDescent="0.25">
      <c r="A95" s="24"/>
      <c r="B95" s="24"/>
      <c r="C95" s="24"/>
      <c r="D95" s="24"/>
      <c r="E95" s="24"/>
      <c r="F95" s="24"/>
      <c r="G95" s="24"/>
    </row>
    <row r="96" spans="1:7" x14ac:dyDescent="0.25">
      <c r="A96" s="24"/>
      <c r="B96" s="24"/>
      <c r="C96" s="24"/>
      <c r="D96" s="24"/>
      <c r="E96" s="24"/>
      <c r="F96" s="24"/>
      <c r="G96" s="24"/>
    </row>
    <row r="97" spans="1:7" x14ac:dyDescent="0.25">
      <c r="A97" s="24"/>
      <c r="B97" s="24"/>
      <c r="C97" s="24"/>
      <c r="D97" s="24"/>
      <c r="E97" s="24"/>
      <c r="F97" s="24"/>
      <c r="G97" s="24"/>
    </row>
    <row r="98" spans="1:7" x14ac:dyDescent="0.25">
      <c r="A98" s="24"/>
      <c r="B98" s="24"/>
      <c r="C98" s="24"/>
      <c r="D98" s="24"/>
      <c r="E98" s="24"/>
      <c r="F98" s="24"/>
      <c r="G98" s="24"/>
    </row>
    <row r="99" spans="1:7" x14ac:dyDescent="0.25">
      <c r="A99" s="24"/>
      <c r="B99" s="24"/>
      <c r="C99" s="24"/>
      <c r="D99" s="24"/>
      <c r="E99" s="24"/>
      <c r="F99" s="24"/>
      <c r="G99" s="24"/>
    </row>
    <row r="100" spans="1:7" x14ac:dyDescent="0.25">
      <c r="A100" s="24"/>
      <c r="B100" s="24"/>
      <c r="C100" s="24"/>
      <c r="D100" s="24"/>
      <c r="E100" s="24"/>
      <c r="F100" s="24"/>
      <c r="G100" s="24"/>
    </row>
    <row r="101" spans="1:7" x14ac:dyDescent="0.25">
      <c r="A101" s="24"/>
      <c r="B101" s="24"/>
      <c r="C101" s="24"/>
      <c r="D101" s="24"/>
      <c r="E101" s="24"/>
      <c r="F101" s="24"/>
      <c r="G101" s="24"/>
    </row>
    <row r="102" spans="1:7" x14ac:dyDescent="0.25">
      <c r="A102" s="24"/>
      <c r="B102" s="24"/>
      <c r="C102" s="24"/>
      <c r="D102" s="24"/>
      <c r="E102" s="24"/>
      <c r="F102" s="24"/>
      <c r="G102" s="24"/>
    </row>
    <row r="103" spans="1:7" x14ac:dyDescent="0.25">
      <c r="A103" s="24"/>
      <c r="B103" s="24"/>
      <c r="C103" s="24"/>
      <c r="D103" s="24"/>
      <c r="E103" s="24"/>
      <c r="F103" s="24"/>
      <c r="G103" s="24"/>
    </row>
    <row r="104" spans="1:7" x14ac:dyDescent="0.25">
      <c r="A104" s="24"/>
      <c r="B104" s="24"/>
      <c r="C104" s="24"/>
      <c r="D104" s="24"/>
      <c r="E104" s="24"/>
      <c r="F104" s="24"/>
      <c r="G104" s="24"/>
    </row>
    <row r="105" spans="1:7" x14ac:dyDescent="0.25">
      <c r="A105" s="24"/>
      <c r="B105" s="24"/>
      <c r="C105" s="24"/>
      <c r="D105" s="24"/>
      <c r="E105" s="24"/>
      <c r="F105" s="24"/>
      <c r="G105" s="24"/>
    </row>
    <row r="106" spans="1:7" x14ac:dyDescent="0.25">
      <c r="A106" s="24"/>
      <c r="B106" s="24"/>
      <c r="C106" s="24"/>
      <c r="D106" s="24"/>
      <c r="E106" s="24"/>
      <c r="F106" s="24"/>
      <c r="G106" s="24"/>
    </row>
    <row r="107" spans="1:7" x14ac:dyDescent="0.25">
      <c r="A107" s="24"/>
      <c r="B107" s="24"/>
      <c r="C107" s="24"/>
      <c r="D107" s="24"/>
      <c r="E107" s="24"/>
      <c r="F107" s="24"/>
      <c r="G107" s="24"/>
    </row>
  </sheetData>
  <mergeCells count="59">
    <mergeCell ref="B38:F38"/>
    <mergeCell ref="B37:F37"/>
    <mergeCell ref="B40:F40"/>
    <mergeCell ref="B39:F39"/>
    <mergeCell ref="A77:G77"/>
    <mergeCell ref="B52:F52"/>
    <mergeCell ref="A53:G53"/>
    <mergeCell ref="A54:G54"/>
    <mergeCell ref="A55:G55"/>
    <mergeCell ref="A56:G56"/>
    <mergeCell ref="A57:G57"/>
    <mergeCell ref="A64:G64"/>
    <mergeCell ref="A65:G65"/>
    <mergeCell ref="A67:F67"/>
    <mergeCell ref="A71:G71"/>
    <mergeCell ref="A73:G73"/>
    <mergeCell ref="A79:G79"/>
    <mergeCell ref="A80:G80"/>
    <mergeCell ref="A81:G81"/>
    <mergeCell ref="A84:F84"/>
    <mergeCell ref="A75:G75"/>
    <mergeCell ref="B25:F25"/>
    <mergeCell ref="B26:F26"/>
    <mergeCell ref="B27:F27"/>
    <mergeCell ref="B51:F51"/>
    <mergeCell ref="B29:F29"/>
    <mergeCell ref="B30:F30"/>
    <mergeCell ref="B31:F31"/>
    <mergeCell ref="B32:F32"/>
    <mergeCell ref="B41:F41"/>
    <mergeCell ref="B42:F42"/>
    <mergeCell ref="B43:F43"/>
    <mergeCell ref="B44:F44"/>
    <mergeCell ref="B45:F45"/>
    <mergeCell ref="B34:F34"/>
    <mergeCell ref="B36:F36"/>
    <mergeCell ref="B35:F35"/>
    <mergeCell ref="B28:F28"/>
    <mergeCell ref="B33:F33"/>
    <mergeCell ref="B19:F19"/>
    <mergeCell ref="B8:F8"/>
    <mergeCell ref="B9:F9"/>
    <mergeCell ref="B10:F10"/>
    <mergeCell ref="B11:F11"/>
    <mergeCell ref="B12:F12"/>
    <mergeCell ref="B13:F13"/>
    <mergeCell ref="B14:F14"/>
    <mergeCell ref="B15:F15"/>
    <mergeCell ref="B16:F16"/>
    <mergeCell ref="B17:F17"/>
    <mergeCell ref="B18:F18"/>
    <mergeCell ref="B20:F20"/>
    <mergeCell ref="B21:F21"/>
    <mergeCell ref="B7:F7"/>
    <mergeCell ref="B1:F1"/>
    <mergeCell ref="B2:F2"/>
    <mergeCell ref="B3:F3"/>
    <mergeCell ref="B4:F4"/>
    <mergeCell ref="B6:F6"/>
  </mergeCells>
  <hyperlinks>
    <hyperlink ref="C49" r:id="rId1" display="spillet@moxbim;com" xr:uid="{58926715-347D-4909-ACA7-68E8907AC772}"/>
  </hyperlinks>
  <printOptions horizontalCentered="1"/>
  <pageMargins left="0.27559055118110237" right="0.27559055118110237" top="0.47244094488188981" bottom="0.23622047244094491" header="0.31496062992125984" footer="0.11811023622047245"/>
  <pageSetup paperSize="9" scale="80" orientation="portrait" r:id="rId2"/>
  <headerFooter differentFirst="1"/>
  <rowBreaks count="1" manualBreakCount="1">
    <brk id="57" max="6"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110"/>
  <sheetViews>
    <sheetView showGridLines="0" view="pageBreakPreview" topLeftCell="A62" zoomScale="130" zoomScaleNormal="130" zoomScaleSheetLayoutView="130" zoomScalePageLayoutView="40" workbookViewId="0">
      <selection activeCell="B81" sqref="B81"/>
    </sheetView>
  </sheetViews>
  <sheetFormatPr baseColWidth="10" defaultColWidth="11.44140625" defaultRowHeight="13.8" x14ac:dyDescent="0.25"/>
  <cols>
    <col min="1" max="1" width="8.33203125" style="16" customWidth="1"/>
    <col min="2" max="2" width="59.6640625" style="1" customWidth="1"/>
    <col min="3" max="3" width="6.109375" style="5" customWidth="1"/>
    <col min="4" max="4" width="7.33203125" style="5" customWidth="1"/>
    <col min="5" max="5" width="9" style="5" customWidth="1"/>
    <col min="6" max="6" width="16" style="9" customWidth="1"/>
    <col min="7" max="7" width="14.88671875" style="10" customWidth="1"/>
    <col min="8" max="8" width="18.33203125" style="3" customWidth="1"/>
    <col min="9" max="9" width="13.33203125" style="3" customWidth="1"/>
    <col min="10" max="10" width="11.44140625" style="4"/>
    <col min="11" max="11" width="14.88671875" style="3" customWidth="1"/>
    <col min="12" max="12" width="14.33203125" style="3" customWidth="1"/>
    <col min="13" max="16384" width="11.44140625" style="3"/>
  </cols>
  <sheetData>
    <row r="1" spans="1:14" s="8" customFormat="1" ht="27.6" x14ac:dyDescent="0.25">
      <c r="A1" s="105" t="s">
        <v>5</v>
      </c>
      <c r="B1" s="106" t="s">
        <v>2</v>
      </c>
      <c r="C1" s="107" t="s">
        <v>0</v>
      </c>
      <c r="D1" s="108" t="s">
        <v>10</v>
      </c>
      <c r="E1" s="108" t="s">
        <v>9</v>
      </c>
      <c r="F1" s="109" t="s">
        <v>3</v>
      </c>
      <c r="G1" s="110" t="s">
        <v>4</v>
      </c>
      <c r="I1" s="3"/>
      <c r="J1" s="3"/>
      <c r="K1" s="3"/>
      <c r="L1" s="3"/>
      <c r="M1" s="3"/>
      <c r="N1" s="3"/>
    </row>
    <row r="2" spans="1:14" s="8" customFormat="1" ht="15" customHeight="1" x14ac:dyDescent="0.25">
      <c r="A2" s="214" t="s">
        <v>35</v>
      </c>
      <c r="B2" s="215"/>
      <c r="C2" s="215"/>
      <c r="D2" s="215"/>
      <c r="E2" s="215"/>
      <c r="F2" s="215"/>
      <c r="G2" s="216"/>
      <c r="I2" s="3"/>
      <c r="J2" s="3"/>
      <c r="K2" s="3"/>
      <c r="L2" s="3"/>
      <c r="M2" s="3"/>
      <c r="N2" s="3"/>
    </row>
    <row r="3" spans="1:14" s="8" customFormat="1" x14ac:dyDescent="0.25">
      <c r="A3" s="217"/>
      <c r="B3" s="215"/>
      <c r="C3" s="215"/>
      <c r="D3" s="215"/>
      <c r="E3" s="215"/>
      <c r="F3" s="215"/>
      <c r="G3" s="216"/>
      <c r="I3" s="3"/>
      <c r="J3" s="3"/>
      <c r="K3" s="3"/>
      <c r="L3" s="3"/>
      <c r="M3" s="3"/>
      <c r="N3" s="3"/>
    </row>
    <row r="4" spans="1:14" s="8" customFormat="1" x14ac:dyDescent="0.25">
      <c r="A4" s="217"/>
      <c r="B4" s="215"/>
      <c r="C4" s="215"/>
      <c r="D4" s="215"/>
      <c r="E4" s="215"/>
      <c r="F4" s="215"/>
      <c r="G4" s="216"/>
      <c r="I4" s="3"/>
      <c r="J4" s="3"/>
      <c r="K4" s="3"/>
      <c r="L4" s="3"/>
      <c r="M4" s="3"/>
      <c r="N4" s="3"/>
    </row>
    <row r="5" spans="1:14" s="8" customFormat="1" x14ac:dyDescent="0.25">
      <c r="A5" s="217"/>
      <c r="B5" s="215"/>
      <c r="C5" s="215"/>
      <c r="D5" s="215"/>
      <c r="E5" s="215"/>
      <c r="F5" s="215"/>
      <c r="G5" s="216"/>
      <c r="I5" s="3"/>
      <c r="J5" s="3"/>
      <c r="K5" s="3"/>
      <c r="L5" s="3"/>
      <c r="M5" s="3"/>
      <c r="N5" s="3"/>
    </row>
    <row r="6" spans="1:14" s="8" customFormat="1" x14ac:dyDescent="0.25">
      <c r="A6" s="217"/>
      <c r="B6" s="215"/>
      <c r="C6" s="215"/>
      <c r="D6" s="215"/>
      <c r="E6" s="215"/>
      <c r="F6" s="215"/>
      <c r="G6" s="216"/>
      <c r="I6" s="3"/>
      <c r="J6" s="3"/>
      <c r="K6" s="3"/>
      <c r="L6" s="3"/>
      <c r="M6" s="3"/>
      <c r="N6" s="3"/>
    </row>
    <row r="7" spans="1:14" s="8" customFormat="1" x14ac:dyDescent="0.25">
      <c r="A7" s="217"/>
      <c r="B7" s="215"/>
      <c r="C7" s="215"/>
      <c r="D7" s="215"/>
      <c r="E7" s="215"/>
      <c r="F7" s="215"/>
      <c r="G7" s="216"/>
      <c r="I7" s="3"/>
      <c r="J7" s="3"/>
      <c r="K7" s="3"/>
      <c r="L7" s="3"/>
      <c r="M7" s="3"/>
      <c r="N7" s="3"/>
    </row>
    <row r="8" spans="1:14" s="8" customFormat="1" x14ac:dyDescent="0.25">
      <c r="A8" s="217"/>
      <c r="B8" s="215"/>
      <c r="C8" s="215"/>
      <c r="D8" s="215"/>
      <c r="E8" s="215"/>
      <c r="F8" s="215"/>
      <c r="G8" s="216"/>
      <c r="I8" s="3"/>
      <c r="J8" s="3"/>
      <c r="K8" s="3"/>
      <c r="L8" s="3"/>
      <c r="M8" s="3"/>
      <c r="N8" s="3"/>
    </row>
    <row r="9" spans="1:14" x14ac:dyDescent="0.25">
      <c r="A9" s="76"/>
      <c r="B9" s="79" t="s">
        <v>63</v>
      </c>
      <c r="C9" s="77"/>
      <c r="D9" s="77"/>
      <c r="E9" s="77"/>
      <c r="F9" s="78"/>
      <c r="G9" s="78"/>
      <c r="H9" s="13"/>
      <c r="I9" s="14"/>
      <c r="J9" s="6"/>
      <c r="K9" s="4"/>
    </row>
    <row r="10" spans="1:14" x14ac:dyDescent="0.25">
      <c r="A10" s="58"/>
      <c r="B10" s="59"/>
      <c r="C10" s="60"/>
      <c r="D10" s="61"/>
      <c r="E10" s="62"/>
      <c r="F10" s="62"/>
      <c r="G10" s="62"/>
      <c r="H10" s="13"/>
      <c r="I10" s="14"/>
      <c r="J10" s="6"/>
      <c r="K10" s="4"/>
    </row>
    <row r="11" spans="1:14" x14ac:dyDescent="0.25">
      <c r="A11" s="58"/>
      <c r="B11" s="143" t="s">
        <v>71</v>
      </c>
      <c r="C11" s="60"/>
      <c r="D11" s="61"/>
      <c r="E11" s="62"/>
      <c r="F11" s="62"/>
      <c r="G11" s="62"/>
      <c r="H11" s="13"/>
      <c r="I11" s="14"/>
      <c r="J11" s="6"/>
      <c r="K11" s="4"/>
    </row>
    <row r="12" spans="1:14" x14ac:dyDescent="0.25">
      <c r="A12" s="58"/>
      <c r="B12" s="59"/>
      <c r="C12" s="60"/>
      <c r="D12" s="61"/>
      <c r="E12" s="62"/>
      <c r="F12" s="62"/>
      <c r="G12" s="62"/>
      <c r="H12" s="13"/>
      <c r="I12" s="14"/>
      <c r="J12" s="6"/>
      <c r="K12" s="4"/>
    </row>
    <row r="13" spans="1:14" ht="27.6" x14ac:dyDescent="0.25">
      <c r="A13" s="58"/>
      <c r="B13" s="59" t="s">
        <v>64</v>
      </c>
      <c r="C13" s="60" t="s">
        <v>1</v>
      </c>
      <c r="D13" s="61">
        <v>1</v>
      </c>
      <c r="E13" s="62"/>
      <c r="F13" s="62"/>
      <c r="G13" s="62"/>
      <c r="H13" s="13"/>
      <c r="I13" s="14"/>
      <c r="J13" s="6"/>
      <c r="K13" s="4"/>
    </row>
    <row r="14" spans="1:14" x14ac:dyDescent="0.25">
      <c r="A14" s="58"/>
      <c r="B14" s="59"/>
      <c r="C14" s="60"/>
      <c r="D14" s="61"/>
      <c r="E14" s="62"/>
      <c r="F14" s="62"/>
      <c r="G14" s="62"/>
      <c r="H14" s="13"/>
      <c r="I14" s="14"/>
      <c r="J14" s="6"/>
      <c r="K14" s="4"/>
    </row>
    <row r="15" spans="1:14" ht="27.6" x14ac:dyDescent="0.25">
      <c r="A15" s="58"/>
      <c r="B15" s="59" t="s">
        <v>65</v>
      </c>
      <c r="C15" s="60" t="s">
        <v>1</v>
      </c>
      <c r="D15" s="61">
        <v>1</v>
      </c>
      <c r="E15" s="62"/>
      <c r="F15" s="62"/>
      <c r="G15" s="62"/>
      <c r="H15" s="13"/>
      <c r="I15" s="14"/>
      <c r="J15" s="6"/>
      <c r="K15" s="4"/>
    </row>
    <row r="16" spans="1:14" x14ac:dyDescent="0.25">
      <c r="A16" s="58"/>
      <c r="B16" s="59"/>
      <c r="C16" s="60"/>
      <c r="D16" s="61"/>
      <c r="E16" s="62"/>
      <c r="F16" s="62"/>
      <c r="G16" s="62"/>
      <c r="H16" s="13"/>
      <c r="I16" s="14"/>
      <c r="J16" s="6"/>
      <c r="K16" s="4"/>
    </row>
    <row r="17" spans="1:11" x14ac:dyDescent="0.25">
      <c r="A17" s="58"/>
      <c r="B17" s="59" t="s">
        <v>66</v>
      </c>
      <c r="C17" s="60" t="s">
        <v>1</v>
      </c>
      <c r="D17" s="61">
        <v>1</v>
      </c>
      <c r="E17" s="62"/>
      <c r="F17" s="62"/>
      <c r="G17" s="62"/>
      <c r="H17" s="13"/>
      <c r="I17" s="14"/>
      <c r="J17" s="6"/>
      <c r="K17" s="4"/>
    </row>
    <row r="18" spans="1:11" x14ac:dyDescent="0.25">
      <c r="A18" s="58"/>
      <c r="B18" s="59"/>
      <c r="C18" s="60"/>
      <c r="D18" s="61"/>
      <c r="E18" s="62"/>
      <c r="F18" s="62"/>
      <c r="G18" s="62"/>
      <c r="H18" s="13"/>
      <c r="I18" s="14"/>
      <c r="J18" s="6"/>
      <c r="K18" s="4"/>
    </row>
    <row r="19" spans="1:11" x14ac:dyDescent="0.25">
      <c r="A19" s="58"/>
      <c r="B19" s="63" t="s">
        <v>67</v>
      </c>
      <c r="C19" s="60" t="s">
        <v>1</v>
      </c>
      <c r="D19" s="61">
        <v>1</v>
      </c>
      <c r="E19" s="62"/>
      <c r="F19" s="62"/>
      <c r="G19" s="62"/>
      <c r="H19" s="13"/>
      <c r="I19" s="14"/>
      <c r="J19" s="6"/>
      <c r="K19" s="4"/>
    </row>
    <row r="20" spans="1:11" x14ac:dyDescent="0.25">
      <c r="A20" s="58"/>
      <c r="B20" s="63"/>
      <c r="C20" s="60"/>
      <c r="D20" s="61"/>
      <c r="E20" s="62"/>
      <c r="F20" s="62"/>
      <c r="G20" s="62"/>
      <c r="H20" s="13"/>
      <c r="I20" s="14"/>
      <c r="J20" s="6"/>
      <c r="K20" s="4"/>
    </row>
    <row r="21" spans="1:11" x14ac:dyDescent="0.25">
      <c r="A21" s="58"/>
      <c r="B21" s="59" t="s">
        <v>68</v>
      </c>
      <c r="C21" s="60" t="s">
        <v>1</v>
      </c>
      <c r="D21" s="61">
        <v>1</v>
      </c>
      <c r="E21" s="62"/>
      <c r="F21" s="62"/>
      <c r="G21" s="62"/>
      <c r="H21" s="13"/>
      <c r="I21" s="14"/>
      <c r="J21" s="6"/>
      <c r="K21" s="4"/>
    </row>
    <row r="22" spans="1:11" x14ac:dyDescent="0.25">
      <c r="A22" s="58"/>
      <c r="B22" s="59"/>
      <c r="C22" s="60"/>
      <c r="D22" s="61"/>
      <c r="E22" s="62"/>
      <c r="F22" s="62"/>
      <c r="G22" s="62"/>
      <c r="H22" s="13"/>
      <c r="I22" s="14"/>
      <c r="J22" s="6"/>
      <c r="K22" s="4"/>
    </row>
    <row r="23" spans="1:11" x14ac:dyDescent="0.25">
      <c r="A23" s="58"/>
      <c r="B23" s="59" t="s">
        <v>69</v>
      </c>
      <c r="C23" s="60" t="s">
        <v>1</v>
      </c>
      <c r="D23" s="61">
        <v>1</v>
      </c>
      <c r="E23" s="62"/>
      <c r="F23" s="62"/>
      <c r="G23" s="62"/>
      <c r="H23" s="13"/>
      <c r="I23" s="14"/>
      <c r="J23" s="6"/>
      <c r="K23" s="4"/>
    </row>
    <row r="24" spans="1:11" x14ac:dyDescent="0.25">
      <c r="A24" s="58"/>
      <c r="B24" s="59"/>
      <c r="C24" s="60"/>
      <c r="D24" s="61"/>
      <c r="E24" s="62"/>
      <c r="F24" s="62"/>
      <c r="G24" s="62"/>
      <c r="H24" s="13"/>
      <c r="I24" s="14"/>
      <c r="J24" s="6"/>
      <c r="K24" s="4"/>
    </row>
    <row r="25" spans="1:11" x14ac:dyDescent="0.25">
      <c r="A25" s="58"/>
      <c r="B25" s="59" t="s">
        <v>70</v>
      </c>
      <c r="C25" s="60"/>
      <c r="D25" s="61"/>
      <c r="E25" s="62"/>
      <c r="F25" s="62"/>
      <c r="G25" s="62"/>
      <c r="H25" s="13"/>
      <c r="I25" s="14"/>
      <c r="J25" s="6"/>
      <c r="K25" s="4"/>
    </row>
    <row r="26" spans="1:11" x14ac:dyDescent="0.25">
      <c r="A26" s="58"/>
      <c r="B26" s="71"/>
      <c r="C26" s="72"/>
      <c r="D26" s="73"/>
      <c r="E26" s="74"/>
      <c r="F26" s="62"/>
      <c r="G26" s="62" t="str">
        <f t="shared" ref="G26" si="0">IF(E26="","",E26*F26)</f>
        <v/>
      </c>
      <c r="H26" s="13"/>
      <c r="I26" s="14"/>
      <c r="J26" s="6"/>
      <c r="K26" s="4"/>
    </row>
    <row r="27" spans="1:11" x14ac:dyDescent="0.25">
      <c r="A27" s="58"/>
      <c r="B27" s="75" t="s">
        <v>42</v>
      </c>
      <c r="C27" s="72"/>
      <c r="D27" s="73"/>
      <c r="E27" s="74"/>
      <c r="F27" s="62"/>
      <c r="G27" s="102">
        <f>SUM(G11:G26)</f>
        <v>0</v>
      </c>
      <c r="H27" s="13"/>
      <c r="I27" s="14"/>
      <c r="J27" s="6"/>
      <c r="K27" s="4"/>
    </row>
    <row r="28" spans="1:11" x14ac:dyDescent="0.25">
      <c r="A28" s="58"/>
      <c r="B28" s="59"/>
      <c r="C28" s="60"/>
      <c r="D28" s="61"/>
      <c r="E28" s="62"/>
      <c r="F28" s="62"/>
      <c r="G28" s="62"/>
      <c r="H28" s="13"/>
      <c r="I28" s="14"/>
      <c r="J28" s="6"/>
      <c r="K28" s="4"/>
    </row>
    <row r="29" spans="1:11" x14ac:dyDescent="0.25">
      <c r="A29" s="58"/>
      <c r="B29" s="64" t="s">
        <v>72</v>
      </c>
      <c r="C29" s="60"/>
      <c r="D29" s="61"/>
      <c r="E29" s="62"/>
      <c r="F29" s="62"/>
      <c r="G29" s="62"/>
      <c r="H29" s="13"/>
      <c r="I29" s="14"/>
      <c r="J29" s="6"/>
      <c r="K29" s="4"/>
    </row>
    <row r="30" spans="1:11" x14ac:dyDescent="0.25">
      <c r="A30" s="58"/>
      <c r="B30" s="59"/>
      <c r="C30" s="60"/>
      <c r="D30" s="61"/>
      <c r="E30" s="62"/>
      <c r="F30" s="62"/>
      <c r="G30" s="62"/>
      <c r="H30" s="13"/>
      <c r="I30" s="14"/>
      <c r="J30" s="6"/>
      <c r="K30" s="4"/>
    </row>
    <row r="31" spans="1:11" ht="41.4" x14ac:dyDescent="0.25">
      <c r="A31" s="58"/>
      <c r="B31" s="59" t="s">
        <v>91</v>
      </c>
      <c r="C31" s="60"/>
      <c r="D31" s="61"/>
      <c r="E31" s="62"/>
      <c r="F31" s="62"/>
      <c r="G31" s="62"/>
      <c r="H31" s="13"/>
      <c r="I31" s="14"/>
      <c r="J31" s="6"/>
      <c r="K31" s="4"/>
    </row>
    <row r="32" spans="1:11" x14ac:dyDescent="0.25">
      <c r="A32" s="58"/>
      <c r="B32" s="147" t="s">
        <v>73</v>
      </c>
      <c r="C32" s="72" t="s">
        <v>1</v>
      </c>
      <c r="D32" s="74">
        <v>1</v>
      </c>
      <c r="E32" s="74"/>
      <c r="F32" s="62"/>
      <c r="G32" s="62"/>
      <c r="H32" s="13"/>
      <c r="I32" s="14"/>
      <c r="J32" s="6"/>
      <c r="K32" s="4"/>
    </row>
    <row r="33" spans="1:11" x14ac:dyDescent="0.25">
      <c r="A33" s="58"/>
      <c r="B33" s="147" t="s">
        <v>74</v>
      </c>
      <c r="C33" s="72" t="s">
        <v>1</v>
      </c>
      <c r="D33" s="74">
        <v>1</v>
      </c>
      <c r="E33" s="74"/>
      <c r="F33" s="62"/>
      <c r="G33" s="62"/>
      <c r="H33" s="13"/>
      <c r="I33" s="14"/>
      <c r="J33" s="6"/>
      <c r="K33" s="4"/>
    </row>
    <row r="34" spans="1:11" x14ac:dyDescent="0.25">
      <c r="A34" s="58"/>
      <c r="B34" s="148" t="s">
        <v>78</v>
      </c>
      <c r="C34" s="72" t="s">
        <v>1</v>
      </c>
      <c r="D34" s="74">
        <v>1</v>
      </c>
      <c r="E34" s="74"/>
      <c r="F34" s="62"/>
      <c r="G34" s="62"/>
      <c r="H34" s="13"/>
      <c r="I34" s="14"/>
      <c r="J34" s="6"/>
      <c r="K34" s="4"/>
    </row>
    <row r="35" spans="1:11" x14ac:dyDescent="0.25">
      <c r="A35" s="58"/>
      <c r="B35" s="148" t="s">
        <v>80</v>
      </c>
      <c r="C35" s="72" t="s">
        <v>1</v>
      </c>
      <c r="D35" s="74">
        <v>25</v>
      </c>
      <c r="E35" s="74"/>
      <c r="F35" s="62"/>
      <c r="G35" s="62"/>
      <c r="H35" s="13"/>
      <c r="I35" s="14"/>
      <c r="J35" s="6"/>
      <c r="K35" s="4"/>
    </row>
    <row r="36" spans="1:11" x14ac:dyDescent="0.25">
      <c r="A36" s="58"/>
      <c r="B36" s="59"/>
      <c r="C36" s="60"/>
      <c r="D36" s="61"/>
      <c r="E36" s="62"/>
      <c r="F36" s="62"/>
      <c r="G36" s="62"/>
      <c r="H36" s="13"/>
      <c r="I36" s="14"/>
      <c r="J36" s="6"/>
      <c r="K36" s="4"/>
    </row>
    <row r="37" spans="1:11" ht="27.6" x14ac:dyDescent="0.25">
      <c r="A37" s="58"/>
      <c r="B37" s="59" t="s">
        <v>92</v>
      </c>
      <c r="C37" s="60"/>
      <c r="D37" s="61"/>
      <c r="E37" s="62"/>
      <c r="F37" s="62"/>
      <c r="G37" s="62"/>
      <c r="H37" s="13"/>
      <c r="I37" s="14"/>
      <c r="J37" s="6"/>
      <c r="K37" s="4"/>
    </row>
    <row r="38" spans="1:11" x14ac:dyDescent="0.25">
      <c r="A38" s="58"/>
      <c r="B38" s="145" t="s">
        <v>84</v>
      </c>
      <c r="C38" s="72" t="s">
        <v>1</v>
      </c>
      <c r="D38" s="74">
        <v>1</v>
      </c>
      <c r="E38" s="62"/>
      <c r="F38" s="62"/>
      <c r="G38" s="62"/>
      <c r="H38" s="13"/>
      <c r="I38" s="14"/>
      <c r="J38" s="6"/>
      <c r="K38" s="4"/>
    </row>
    <row r="39" spans="1:11" x14ac:dyDescent="0.25">
      <c r="A39" s="58"/>
      <c r="B39" s="145" t="s">
        <v>85</v>
      </c>
      <c r="C39" s="72" t="s">
        <v>1</v>
      </c>
      <c r="D39" s="74">
        <v>1</v>
      </c>
      <c r="E39" s="62"/>
      <c r="F39" s="62"/>
      <c r="G39" s="62"/>
      <c r="H39" s="13"/>
      <c r="I39" s="14"/>
      <c r="J39" s="6"/>
      <c r="K39" s="4"/>
    </row>
    <row r="40" spans="1:11" x14ac:dyDescent="0.25">
      <c r="A40" s="58"/>
      <c r="B40" s="145" t="s">
        <v>89</v>
      </c>
      <c r="C40" s="72" t="s">
        <v>1</v>
      </c>
      <c r="D40" s="74">
        <v>1</v>
      </c>
      <c r="E40" s="62"/>
      <c r="F40" s="62"/>
      <c r="G40" s="62"/>
      <c r="H40" s="13"/>
      <c r="I40" s="14"/>
      <c r="J40" s="6"/>
      <c r="K40" s="4"/>
    </row>
    <row r="41" spans="1:11" x14ac:dyDescent="0.25">
      <c r="A41" s="58"/>
      <c r="B41" s="59"/>
      <c r="C41" s="60"/>
      <c r="D41" s="61"/>
      <c r="E41" s="62"/>
      <c r="F41" s="62"/>
      <c r="G41" s="62"/>
      <c r="H41" s="13"/>
      <c r="I41" s="14"/>
      <c r="J41" s="6"/>
      <c r="K41" s="4"/>
    </row>
    <row r="42" spans="1:11" ht="32.4" customHeight="1" x14ac:dyDescent="0.25">
      <c r="A42" s="58"/>
      <c r="B42" s="59" t="s">
        <v>93</v>
      </c>
      <c r="C42" s="60"/>
      <c r="D42" s="61"/>
      <c r="E42" s="62"/>
      <c r="F42" s="62"/>
      <c r="G42" s="62"/>
      <c r="H42" s="13"/>
      <c r="I42" s="14"/>
      <c r="J42" s="6"/>
      <c r="K42" s="4"/>
    </row>
    <row r="43" spans="1:11" ht="15.6" customHeight="1" x14ac:dyDescent="0.25">
      <c r="A43" s="58"/>
      <c r="B43" s="145" t="s">
        <v>84</v>
      </c>
      <c r="C43" s="72" t="s">
        <v>1</v>
      </c>
      <c r="D43" s="74">
        <v>1</v>
      </c>
      <c r="E43" s="62"/>
      <c r="F43" s="62"/>
      <c r="G43" s="62"/>
      <c r="H43" s="13"/>
      <c r="I43" s="14"/>
      <c r="J43" s="6"/>
      <c r="K43" s="4"/>
    </row>
    <row r="44" spans="1:11" ht="15.6" customHeight="1" x14ac:dyDescent="0.25">
      <c r="A44" s="58"/>
      <c r="B44" s="145" t="s">
        <v>85</v>
      </c>
      <c r="C44" s="72" t="s">
        <v>1</v>
      </c>
      <c r="D44" s="74">
        <v>1</v>
      </c>
      <c r="E44" s="62"/>
      <c r="F44" s="62"/>
      <c r="G44" s="62"/>
      <c r="H44" s="13"/>
      <c r="I44" s="14"/>
      <c r="J44" s="6"/>
      <c r="K44" s="4"/>
    </row>
    <row r="45" spans="1:11" ht="15.6" customHeight="1" x14ac:dyDescent="0.25">
      <c r="A45" s="58"/>
      <c r="B45" s="145" t="s">
        <v>89</v>
      </c>
      <c r="C45" s="72" t="s">
        <v>1</v>
      </c>
      <c r="D45" s="74">
        <v>1</v>
      </c>
      <c r="E45" s="62"/>
      <c r="F45" s="62"/>
      <c r="G45" s="62"/>
      <c r="H45" s="13"/>
      <c r="I45" s="14"/>
      <c r="J45" s="6"/>
      <c r="K45" s="4"/>
    </row>
    <row r="46" spans="1:11" ht="15.6" customHeight="1" x14ac:dyDescent="0.25">
      <c r="A46" s="58"/>
      <c r="B46" s="59"/>
      <c r="C46" s="60"/>
      <c r="D46" s="61"/>
      <c r="E46" s="62"/>
      <c r="F46" s="62"/>
      <c r="G46" s="62"/>
      <c r="H46" s="13"/>
      <c r="I46" s="14"/>
      <c r="J46" s="6"/>
      <c r="K46" s="4"/>
    </row>
    <row r="47" spans="1:11" ht="41.4" x14ac:dyDescent="0.25">
      <c r="A47" s="58"/>
      <c r="B47" s="59" t="s">
        <v>94</v>
      </c>
      <c r="C47" s="60"/>
      <c r="D47" s="61"/>
      <c r="E47" s="62"/>
      <c r="F47" s="62"/>
      <c r="G47" s="62"/>
      <c r="H47" s="13"/>
      <c r="I47" s="14"/>
      <c r="J47" s="6"/>
      <c r="K47" s="4"/>
    </row>
    <row r="48" spans="1:11" ht="15.6" customHeight="1" x14ac:dyDescent="0.25">
      <c r="A48" s="58"/>
      <c r="B48" s="145" t="s">
        <v>84</v>
      </c>
      <c r="C48" s="72" t="s">
        <v>1</v>
      </c>
      <c r="D48" s="74">
        <v>1</v>
      </c>
      <c r="E48" s="62"/>
      <c r="F48" s="62"/>
      <c r="G48" s="62"/>
      <c r="H48" s="13"/>
      <c r="I48" s="14"/>
      <c r="J48" s="6"/>
      <c r="K48" s="4"/>
    </row>
    <row r="49" spans="1:11" ht="15.6" customHeight="1" x14ac:dyDescent="0.25">
      <c r="A49" s="58"/>
      <c r="B49" s="145" t="s">
        <v>85</v>
      </c>
      <c r="C49" s="72" t="s">
        <v>1</v>
      </c>
      <c r="D49" s="74">
        <v>1</v>
      </c>
      <c r="E49" s="62"/>
      <c r="F49" s="62"/>
      <c r="G49" s="62"/>
      <c r="H49" s="13"/>
      <c r="I49" s="14"/>
      <c r="J49" s="6"/>
      <c r="K49" s="4"/>
    </row>
    <row r="50" spans="1:11" x14ac:dyDescent="0.25">
      <c r="A50" s="58"/>
      <c r="B50" s="145" t="s">
        <v>89</v>
      </c>
      <c r="C50" s="72" t="s">
        <v>1</v>
      </c>
      <c r="D50" s="74">
        <v>1</v>
      </c>
      <c r="E50" s="62"/>
      <c r="F50" s="62"/>
      <c r="G50" s="62"/>
      <c r="H50" s="13"/>
      <c r="I50" s="14"/>
      <c r="J50" s="6"/>
      <c r="K50" s="4"/>
    </row>
    <row r="51" spans="1:11" x14ac:dyDescent="0.25">
      <c r="A51" s="58"/>
      <c r="B51" s="59"/>
      <c r="C51" s="60"/>
      <c r="D51" s="61"/>
      <c r="E51" s="62"/>
      <c r="F51" s="62"/>
      <c r="G51" s="62"/>
      <c r="H51" s="13"/>
      <c r="I51" s="14"/>
      <c r="J51" s="6"/>
      <c r="K51" s="4"/>
    </row>
    <row r="52" spans="1:11" ht="41.4" x14ac:dyDescent="0.25">
      <c r="A52" s="58"/>
      <c r="B52" s="59" t="s">
        <v>96</v>
      </c>
      <c r="C52" s="60" t="s">
        <v>1</v>
      </c>
      <c r="D52" s="61">
        <v>1</v>
      </c>
      <c r="E52" s="62"/>
      <c r="F52" s="62"/>
      <c r="G52" s="62"/>
      <c r="H52" s="13"/>
      <c r="I52" s="14"/>
      <c r="J52" s="6"/>
      <c r="K52" s="4"/>
    </row>
    <row r="53" spans="1:11" x14ac:dyDescent="0.25">
      <c r="A53" s="58"/>
      <c r="B53" s="59"/>
      <c r="C53" s="60"/>
      <c r="D53" s="61"/>
      <c r="E53" s="62"/>
      <c r="F53" s="62"/>
      <c r="G53" s="62"/>
      <c r="H53" s="13"/>
      <c r="I53" s="14"/>
      <c r="J53" s="6"/>
      <c r="K53" s="4"/>
    </row>
    <row r="54" spans="1:11" x14ac:dyDescent="0.25">
      <c r="A54" s="58"/>
      <c r="B54" s="59" t="s">
        <v>95</v>
      </c>
      <c r="C54" s="60" t="s">
        <v>1</v>
      </c>
      <c r="D54" s="61">
        <v>1</v>
      </c>
      <c r="E54" s="62"/>
      <c r="F54" s="62"/>
      <c r="G54" s="62"/>
      <c r="H54" s="13"/>
      <c r="I54" s="14"/>
      <c r="J54" s="6"/>
      <c r="K54" s="4"/>
    </row>
    <row r="55" spans="1:11" x14ac:dyDescent="0.25">
      <c r="A55" s="58"/>
      <c r="B55" s="71"/>
      <c r="C55" s="72"/>
      <c r="D55" s="73"/>
      <c r="E55" s="74"/>
      <c r="F55" s="62"/>
      <c r="G55" s="62" t="str">
        <f t="shared" ref="G55" si="1">IF(E55="","",E55*F55)</f>
        <v/>
      </c>
      <c r="H55" s="13"/>
      <c r="I55" s="14"/>
      <c r="J55" s="6"/>
      <c r="K55" s="4"/>
    </row>
    <row r="56" spans="1:11" x14ac:dyDescent="0.25">
      <c r="A56" s="58"/>
      <c r="B56" s="75" t="s">
        <v>42</v>
      </c>
      <c r="C56" s="72"/>
      <c r="D56" s="73"/>
      <c r="E56" s="74"/>
      <c r="F56" s="62"/>
      <c r="G56" s="102">
        <f>SUM(G29:G55)</f>
        <v>0</v>
      </c>
      <c r="H56" s="13"/>
      <c r="I56" s="14"/>
      <c r="J56" s="6"/>
      <c r="K56" s="4"/>
    </row>
    <row r="57" spans="1:11" x14ac:dyDescent="0.25">
      <c r="A57" s="58"/>
      <c r="B57" s="59"/>
      <c r="C57" s="60"/>
      <c r="D57" s="61"/>
      <c r="E57" s="62"/>
      <c r="F57" s="62"/>
      <c r="G57" s="62"/>
      <c r="H57" s="13"/>
      <c r="I57" s="14"/>
      <c r="J57" s="6"/>
      <c r="K57" s="4"/>
    </row>
    <row r="58" spans="1:11" x14ac:dyDescent="0.25">
      <c r="A58" s="58"/>
      <c r="B58" s="64" t="s">
        <v>97</v>
      </c>
      <c r="C58" s="60"/>
      <c r="D58" s="61"/>
      <c r="E58" s="62"/>
      <c r="F58" s="62"/>
      <c r="G58" s="62"/>
      <c r="H58" s="13"/>
      <c r="I58" s="14"/>
      <c r="J58" s="6"/>
      <c r="K58" s="4"/>
    </row>
    <row r="59" spans="1:11" x14ac:dyDescent="0.25">
      <c r="A59" s="58"/>
      <c r="B59" s="59"/>
      <c r="C59" s="60"/>
      <c r="D59" s="61"/>
      <c r="E59" s="62"/>
      <c r="F59" s="62"/>
      <c r="G59" s="62"/>
      <c r="H59" s="13"/>
      <c r="I59" s="14"/>
      <c r="J59" s="6"/>
      <c r="K59" s="4"/>
    </row>
    <row r="60" spans="1:11" ht="27.6" x14ac:dyDescent="0.25">
      <c r="A60" s="58"/>
      <c r="B60" s="59" t="s">
        <v>98</v>
      </c>
      <c r="C60" s="60" t="s">
        <v>1</v>
      </c>
      <c r="D60" s="61">
        <v>1</v>
      </c>
      <c r="E60" s="62"/>
      <c r="F60" s="62"/>
      <c r="G60" s="62"/>
      <c r="H60" s="13"/>
      <c r="I60" s="14"/>
      <c r="J60" s="6"/>
      <c r="K60" s="4"/>
    </row>
    <row r="61" spans="1:11" x14ac:dyDescent="0.25">
      <c r="A61" s="58"/>
      <c r="B61" s="71"/>
      <c r="C61" s="72"/>
      <c r="D61" s="74"/>
      <c r="E61" s="74"/>
      <c r="F61" s="62"/>
      <c r="G61" s="62"/>
      <c r="H61" s="13"/>
      <c r="I61" s="14"/>
      <c r="J61" s="6"/>
      <c r="K61" s="4"/>
    </row>
    <row r="62" spans="1:11" ht="27.6" x14ac:dyDescent="0.25">
      <c r="A62" s="58"/>
      <c r="B62" s="71" t="s">
        <v>101</v>
      </c>
      <c r="C62" s="72" t="s">
        <v>1</v>
      </c>
      <c r="D62" s="73">
        <v>1</v>
      </c>
      <c r="E62" s="74"/>
      <c r="F62" s="62"/>
      <c r="G62" s="62"/>
      <c r="H62" s="13"/>
      <c r="I62" s="14"/>
      <c r="J62" s="6"/>
      <c r="K62" s="4"/>
    </row>
    <row r="63" spans="1:11" x14ac:dyDescent="0.25">
      <c r="A63" s="58"/>
      <c r="B63" s="145"/>
      <c r="C63" s="72"/>
      <c r="D63" s="74"/>
      <c r="E63" s="62"/>
      <c r="F63" s="62"/>
      <c r="G63" s="62"/>
      <c r="H63" s="13"/>
      <c r="I63" s="14"/>
      <c r="J63" s="6"/>
      <c r="K63" s="4"/>
    </row>
    <row r="64" spans="1:11" x14ac:dyDescent="0.25">
      <c r="A64" s="58"/>
      <c r="B64" s="59" t="s">
        <v>99</v>
      </c>
      <c r="C64" s="72" t="s">
        <v>1</v>
      </c>
      <c r="D64" s="73">
        <v>1</v>
      </c>
      <c r="E64" s="62"/>
      <c r="F64" s="62"/>
      <c r="G64" s="62"/>
      <c r="H64" s="13"/>
      <c r="I64" s="14"/>
      <c r="J64" s="6"/>
      <c r="K64" s="4"/>
    </row>
    <row r="65" spans="1:19" x14ac:dyDescent="0.25">
      <c r="A65" s="58"/>
      <c r="B65" s="59"/>
      <c r="C65" s="60"/>
      <c r="D65" s="61"/>
      <c r="E65" s="62"/>
      <c r="F65" s="62"/>
      <c r="G65" s="62"/>
      <c r="H65" s="13"/>
      <c r="I65" s="14"/>
      <c r="J65" s="6"/>
      <c r="K65" s="4"/>
    </row>
    <row r="66" spans="1:19" ht="41.4" x14ac:dyDescent="0.25">
      <c r="A66" s="58"/>
      <c r="B66" s="59" t="s">
        <v>96</v>
      </c>
      <c r="C66" s="60" t="s">
        <v>1</v>
      </c>
      <c r="D66" s="61">
        <v>1</v>
      </c>
      <c r="E66" s="62"/>
      <c r="F66" s="62"/>
      <c r="G66" s="62"/>
      <c r="H66" s="13"/>
      <c r="I66" s="14"/>
      <c r="J66" s="6"/>
      <c r="K66" s="4"/>
    </row>
    <row r="67" spans="1:19" x14ac:dyDescent="0.25">
      <c r="A67" s="58"/>
      <c r="B67" s="59"/>
      <c r="C67" s="60"/>
      <c r="D67" s="61"/>
      <c r="E67" s="62"/>
      <c r="F67" s="62"/>
      <c r="G67" s="62"/>
      <c r="H67" s="13"/>
      <c r="I67" s="14"/>
      <c r="J67" s="6"/>
      <c r="K67" s="4"/>
    </row>
    <row r="68" spans="1:19" x14ac:dyDescent="0.25">
      <c r="A68" s="58"/>
      <c r="B68" s="59" t="s">
        <v>95</v>
      </c>
      <c r="C68" s="60" t="s">
        <v>1</v>
      </c>
      <c r="D68" s="61">
        <v>1</v>
      </c>
      <c r="E68" s="62"/>
      <c r="F68" s="62"/>
      <c r="G68" s="62"/>
      <c r="H68" s="13"/>
      <c r="I68" s="14"/>
      <c r="J68" s="6"/>
      <c r="K68" s="4"/>
    </row>
    <row r="69" spans="1:19" x14ac:dyDescent="0.25">
      <c r="A69" s="58"/>
      <c r="B69" s="71"/>
      <c r="C69" s="72"/>
      <c r="D69" s="73"/>
      <c r="E69" s="74"/>
      <c r="F69" s="62"/>
      <c r="G69" s="62" t="str">
        <f t="shared" ref="G69" si="2">IF(E69="","",E69*F69)</f>
        <v/>
      </c>
      <c r="H69" s="13"/>
      <c r="I69" s="14"/>
      <c r="J69" s="6"/>
      <c r="K69" s="4"/>
    </row>
    <row r="70" spans="1:19" x14ac:dyDescent="0.25">
      <c r="A70" s="58"/>
      <c r="B70" s="75" t="s">
        <v>42</v>
      </c>
      <c r="C70" s="72"/>
      <c r="D70" s="73"/>
      <c r="E70" s="74"/>
      <c r="F70" s="62"/>
      <c r="G70" s="102">
        <f>SUM(G58:G69)</f>
        <v>0</v>
      </c>
      <c r="H70" s="13"/>
      <c r="I70" s="14"/>
      <c r="J70" s="6"/>
      <c r="K70" s="4"/>
    </row>
    <row r="71" spans="1:19" x14ac:dyDescent="0.25">
      <c r="A71" s="58"/>
      <c r="B71" s="71"/>
      <c r="C71" s="72"/>
      <c r="D71" s="73"/>
      <c r="E71" s="74"/>
      <c r="F71" s="62"/>
      <c r="G71" s="62" t="str">
        <f t="shared" ref="G71" si="3">IF(E71="","",E71*F71)</f>
        <v/>
      </c>
      <c r="H71" s="13"/>
      <c r="I71" s="14"/>
      <c r="J71" s="6"/>
      <c r="K71" s="4"/>
    </row>
    <row r="72" spans="1:19" ht="13.5" customHeight="1" x14ac:dyDescent="0.25">
      <c r="A72" s="85"/>
      <c r="B72" s="97"/>
      <c r="C72" s="98"/>
      <c r="D72" s="99"/>
      <c r="E72" s="100"/>
      <c r="F72" s="146"/>
      <c r="G72" s="146" t="str">
        <f t="shared" ref="G72" si="4">IF(E72="","",E72*F72)</f>
        <v/>
      </c>
      <c r="H72" s="7"/>
      <c r="J72" s="3"/>
      <c r="O72" s="7"/>
      <c r="P72" s="7"/>
      <c r="Q72" s="7"/>
      <c r="R72" s="7"/>
      <c r="S72" s="7"/>
    </row>
    <row r="73" spans="1:19" ht="13.5" customHeight="1" x14ac:dyDescent="0.25">
      <c r="A73" s="84"/>
      <c r="B73" s="82" t="s">
        <v>6</v>
      </c>
      <c r="C73" s="56"/>
      <c r="E73" s="96"/>
      <c r="F73" s="210">
        <f>G70+G56+G27</f>
        <v>0</v>
      </c>
      <c r="G73" s="211"/>
      <c r="J73" s="3"/>
    </row>
    <row r="74" spans="1:19" ht="13.5" customHeight="1" x14ac:dyDescent="0.25">
      <c r="A74" s="84"/>
      <c r="B74" s="82"/>
      <c r="C74" s="56"/>
      <c r="E74" s="96"/>
      <c r="F74" s="103"/>
      <c r="G74" s="104"/>
      <c r="J74" s="3"/>
    </row>
    <row r="75" spans="1:19" ht="13.5" customHeight="1" x14ac:dyDescent="0.25">
      <c r="A75" s="84"/>
      <c r="B75" s="82" t="s">
        <v>8</v>
      </c>
      <c r="C75" s="56"/>
      <c r="E75" s="96"/>
      <c r="F75" s="212">
        <f>0.2*F73</f>
        <v>0</v>
      </c>
      <c r="G75" s="213"/>
      <c r="J75" s="3"/>
    </row>
    <row r="76" spans="1:19" ht="13.5" customHeight="1" x14ac:dyDescent="0.25">
      <c r="A76" s="84"/>
      <c r="B76" s="82"/>
      <c r="C76" s="56"/>
      <c r="E76" s="96"/>
      <c r="F76" s="103"/>
      <c r="G76" s="104"/>
      <c r="J76" s="3"/>
    </row>
    <row r="77" spans="1:19" ht="13.5" customHeight="1" x14ac:dyDescent="0.25">
      <c r="A77" s="83"/>
      <c r="B77" s="101" t="s">
        <v>7</v>
      </c>
      <c r="C77" s="80"/>
      <c r="D77" s="81"/>
      <c r="E77" s="95"/>
      <c r="F77" s="208">
        <f>F75+F73</f>
        <v>0</v>
      </c>
      <c r="G77" s="209"/>
      <c r="H77" s="7"/>
      <c r="J77" s="3"/>
      <c r="O77" s="7"/>
      <c r="P77" s="7"/>
      <c r="Q77" s="7"/>
      <c r="R77" s="7"/>
      <c r="S77" s="7"/>
    </row>
    <row r="78" spans="1:19" x14ac:dyDescent="0.25">
      <c r="A78" s="85"/>
      <c r="B78" s="97"/>
      <c r="C78" s="87"/>
      <c r="D78" s="87"/>
      <c r="E78" s="87"/>
      <c r="F78" s="88"/>
      <c r="G78" s="89"/>
      <c r="H78" s="2"/>
      <c r="I78" s="11"/>
      <c r="J78" s="12"/>
      <c r="K78" s="2"/>
      <c r="L78" s="2"/>
      <c r="M78" s="2"/>
    </row>
    <row r="79" spans="1:19" x14ac:dyDescent="0.25">
      <c r="A79" s="84"/>
      <c r="B79" s="15"/>
      <c r="C79" s="61"/>
      <c r="D79" s="61"/>
      <c r="E79" s="61"/>
      <c r="F79" s="90"/>
      <c r="G79" s="91"/>
      <c r="H79" s="2"/>
      <c r="I79" s="11"/>
      <c r="J79" s="12"/>
      <c r="K79" s="2"/>
      <c r="L79" s="2"/>
      <c r="M79" s="2"/>
    </row>
    <row r="80" spans="1:19" x14ac:dyDescent="0.25">
      <c r="A80" s="84"/>
      <c r="B80" s="15"/>
      <c r="C80" s="61"/>
      <c r="D80" s="61"/>
      <c r="E80" s="61"/>
      <c r="F80" s="90"/>
      <c r="G80" s="91"/>
      <c r="H80" s="2"/>
      <c r="I80" s="11"/>
      <c r="J80" s="12"/>
      <c r="K80" s="2"/>
      <c r="L80" s="2"/>
      <c r="M80" s="2"/>
    </row>
    <row r="81" spans="1:13" x14ac:dyDescent="0.25">
      <c r="A81" s="84"/>
      <c r="B81" s="15"/>
      <c r="C81" s="61"/>
      <c r="D81" s="61"/>
      <c r="E81" s="61"/>
      <c r="F81" s="90"/>
      <c r="G81" s="91"/>
      <c r="H81" s="2"/>
      <c r="I81" s="11"/>
      <c r="J81" s="12"/>
      <c r="K81" s="2"/>
      <c r="L81" s="2"/>
      <c r="M81" s="2"/>
    </row>
    <row r="82" spans="1:13" x14ac:dyDescent="0.25">
      <c r="A82" s="84"/>
      <c r="B82" s="15"/>
      <c r="C82" s="61"/>
      <c r="D82" s="61"/>
      <c r="E82" s="61"/>
      <c r="F82" s="90"/>
      <c r="G82" s="91"/>
      <c r="H82" s="2"/>
      <c r="I82" s="11"/>
      <c r="J82" s="12"/>
      <c r="K82" s="2"/>
      <c r="L82" s="2"/>
      <c r="M82" s="2"/>
    </row>
    <row r="83" spans="1:13" x14ac:dyDescent="0.25">
      <c r="A83" s="84"/>
      <c r="B83" s="15"/>
      <c r="C83" s="61"/>
      <c r="D83" s="61"/>
      <c r="E83" s="61"/>
      <c r="F83" s="90"/>
      <c r="G83" s="91"/>
      <c r="H83" s="2"/>
      <c r="I83" s="11"/>
      <c r="J83" s="12"/>
      <c r="K83" s="2"/>
      <c r="L83" s="2"/>
      <c r="M83" s="2"/>
    </row>
    <row r="84" spans="1:13" x14ac:dyDescent="0.25">
      <c r="A84" s="83"/>
      <c r="B84" s="86"/>
      <c r="C84" s="92"/>
      <c r="D84" s="92"/>
      <c r="E84" s="92"/>
      <c r="F84" s="93"/>
      <c r="G84" s="94"/>
      <c r="H84" s="2"/>
      <c r="I84" s="11"/>
      <c r="J84" s="12"/>
      <c r="K84" s="2"/>
      <c r="L84" s="2"/>
      <c r="M84" s="2"/>
    </row>
    <row r="85" spans="1:13" x14ac:dyDescent="0.25">
      <c r="A85" s="113" t="s">
        <v>52</v>
      </c>
      <c r="B85" s="114" t="s">
        <v>40</v>
      </c>
      <c r="C85" s="117"/>
      <c r="D85" s="117"/>
      <c r="E85" s="117"/>
      <c r="F85" s="118"/>
      <c r="G85" s="119"/>
      <c r="H85" s="2"/>
      <c r="I85" s="11"/>
      <c r="J85" s="12"/>
      <c r="K85" s="2"/>
      <c r="L85" s="2"/>
      <c r="M85" s="2"/>
    </row>
    <row r="86" spans="1:13" x14ac:dyDescent="0.25">
      <c r="A86" s="84"/>
      <c r="B86" s="15"/>
      <c r="C86" s="61"/>
      <c r="D86" s="61"/>
      <c r="E86" s="61"/>
      <c r="F86" s="90"/>
      <c r="G86" s="91"/>
      <c r="H86" s="2"/>
      <c r="I86" s="11"/>
      <c r="J86" s="12"/>
      <c r="K86" s="2"/>
      <c r="L86" s="2"/>
      <c r="M86" s="2"/>
    </row>
    <row r="87" spans="1:13" x14ac:dyDescent="0.25">
      <c r="A87" s="58" t="s">
        <v>44</v>
      </c>
      <c r="B87" s="120" t="s">
        <v>43</v>
      </c>
      <c r="C87" s="61"/>
      <c r="D87" s="61"/>
      <c r="E87" s="61"/>
      <c r="F87" s="90"/>
      <c r="G87" s="91"/>
      <c r="H87" s="2"/>
      <c r="I87" s="11"/>
      <c r="J87" s="12"/>
      <c r="K87" s="2"/>
      <c r="L87" s="2"/>
      <c r="M87" s="2"/>
    </row>
    <row r="88" spans="1:13" x14ac:dyDescent="0.25">
      <c r="A88" s="84"/>
      <c r="B88" s="15"/>
      <c r="C88" s="61"/>
      <c r="D88" s="61"/>
      <c r="E88" s="61"/>
      <c r="F88" s="90"/>
      <c r="G88" s="91"/>
      <c r="H88" s="2"/>
      <c r="I88" s="11"/>
      <c r="J88" s="12"/>
      <c r="K88" s="2"/>
      <c r="L88" s="2"/>
      <c r="M88" s="2"/>
    </row>
    <row r="89" spans="1:13" ht="27.6" x14ac:dyDescent="0.25">
      <c r="A89" s="84"/>
      <c r="B89" s="15" t="s">
        <v>45</v>
      </c>
      <c r="C89" s="61"/>
      <c r="D89" s="61"/>
      <c r="E89" s="61"/>
      <c r="F89" s="90"/>
      <c r="G89" s="91"/>
      <c r="H89" s="2"/>
      <c r="I89" s="11"/>
      <c r="J89" s="12"/>
      <c r="K89" s="2"/>
      <c r="L89" s="2"/>
      <c r="M89" s="2"/>
    </row>
    <row r="90" spans="1:13" x14ac:dyDescent="0.25">
      <c r="A90" s="84"/>
      <c r="B90" s="122" t="s">
        <v>47</v>
      </c>
      <c r="C90" s="61" t="s">
        <v>37</v>
      </c>
      <c r="D90" s="61"/>
      <c r="E90" s="61"/>
      <c r="F90" s="90"/>
      <c r="G90" s="91"/>
      <c r="H90" s="2"/>
      <c r="I90" s="11"/>
      <c r="J90" s="12"/>
      <c r="K90" s="2"/>
      <c r="L90" s="2"/>
      <c r="M90" s="2"/>
    </row>
    <row r="91" spans="1:13" x14ac:dyDescent="0.25">
      <c r="A91" s="84"/>
      <c r="B91" s="15"/>
      <c r="C91" s="61"/>
      <c r="D91" s="61"/>
      <c r="E91" s="61"/>
      <c r="F91" s="90"/>
      <c r="G91" s="91"/>
      <c r="H91" s="2"/>
      <c r="I91" s="11"/>
      <c r="J91" s="12"/>
      <c r="K91" s="2"/>
      <c r="L91" s="2"/>
      <c r="M91" s="2"/>
    </row>
    <row r="92" spans="1:13" x14ac:dyDescent="0.25">
      <c r="A92" s="84"/>
      <c r="B92" s="15" t="s">
        <v>46</v>
      </c>
      <c r="C92" s="61" t="s">
        <v>1</v>
      </c>
      <c r="D92" s="61">
        <v>1</v>
      </c>
      <c r="E92" s="61"/>
      <c r="F92" s="90"/>
      <c r="G92" s="91"/>
      <c r="H92" s="2"/>
      <c r="I92" s="11"/>
      <c r="J92" s="12"/>
      <c r="K92" s="2"/>
      <c r="L92" s="2"/>
      <c r="M92" s="2"/>
    </row>
    <row r="93" spans="1:13" x14ac:dyDescent="0.25">
      <c r="A93" s="84"/>
      <c r="B93" s="71"/>
      <c r="C93" s="72"/>
      <c r="D93" s="73"/>
      <c r="E93" s="74"/>
      <c r="F93" s="62"/>
      <c r="G93" s="62" t="str">
        <f t="shared" ref="G93" si="5">IF(E93="","",E93*F93)</f>
        <v/>
      </c>
      <c r="H93" s="2"/>
      <c r="I93" s="11"/>
      <c r="J93" s="12"/>
      <c r="K93" s="2"/>
      <c r="L93" s="2"/>
      <c r="M93" s="2"/>
    </row>
    <row r="94" spans="1:13" x14ac:dyDescent="0.25">
      <c r="A94" s="84"/>
      <c r="B94" s="75" t="s">
        <v>42</v>
      </c>
      <c r="C94" s="72"/>
      <c r="D94" s="73"/>
      <c r="E94" s="74"/>
      <c r="F94" s="62"/>
      <c r="G94" s="102">
        <f>SUM(G71:G93)</f>
        <v>0</v>
      </c>
      <c r="H94" s="2"/>
      <c r="I94" s="11"/>
      <c r="J94" s="12"/>
      <c r="K94" s="2"/>
      <c r="L94" s="2"/>
      <c r="M94" s="2"/>
    </row>
    <row r="95" spans="1:13" x14ac:dyDescent="0.25">
      <c r="A95" s="84"/>
      <c r="B95" s="15"/>
      <c r="C95" s="61"/>
      <c r="D95" s="61"/>
      <c r="E95" s="61"/>
      <c r="F95" s="90"/>
      <c r="G95" s="91"/>
      <c r="H95" s="2"/>
      <c r="I95" s="11"/>
      <c r="J95" s="12"/>
      <c r="K95" s="2"/>
      <c r="L95" s="2"/>
      <c r="M95" s="2"/>
    </row>
    <row r="96" spans="1:13" x14ac:dyDescent="0.25">
      <c r="A96" s="84"/>
      <c r="B96" s="15"/>
      <c r="C96" s="61"/>
      <c r="D96" s="61"/>
      <c r="E96" s="61"/>
      <c r="F96" s="90"/>
      <c r="G96" s="91"/>
      <c r="H96" s="2"/>
      <c r="I96" s="11"/>
      <c r="J96" s="12"/>
      <c r="K96" s="2"/>
      <c r="L96" s="2"/>
      <c r="M96" s="2"/>
    </row>
    <row r="97" spans="1:13" x14ac:dyDescent="0.25">
      <c r="A97" s="84"/>
      <c r="B97" s="15"/>
      <c r="C97" s="61"/>
      <c r="D97" s="61"/>
      <c r="E97" s="61"/>
      <c r="F97" s="90"/>
      <c r="G97" s="91"/>
      <c r="H97" s="2"/>
      <c r="I97" s="11"/>
      <c r="J97" s="12"/>
      <c r="K97" s="2"/>
      <c r="L97" s="2"/>
      <c r="M97" s="2"/>
    </row>
    <row r="98" spans="1:13" x14ac:dyDescent="0.25">
      <c r="A98" s="84"/>
      <c r="B98" s="15"/>
      <c r="C98" s="61"/>
      <c r="D98" s="61"/>
      <c r="E98" s="61"/>
      <c r="F98" s="90"/>
      <c r="G98" s="91"/>
      <c r="H98" s="2"/>
      <c r="I98" s="11"/>
      <c r="J98" s="12"/>
      <c r="K98" s="2"/>
      <c r="L98" s="2"/>
      <c r="M98" s="2"/>
    </row>
    <row r="99" spans="1:13" x14ac:dyDescent="0.25">
      <c r="A99" s="84"/>
      <c r="B99" s="15"/>
      <c r="C99" s="61"/>
      <c r="D99" s="61"/>
      <c r="E99" s="61"/>
      <c r="F99" s="90"/>
      <c r="G99" s="91"/>
      <c r="H99" s="2"/>
      <c r="I99" s="11"/>
      <c r="J99" s="12"/>
      <c r="K99" s="2"/>
      <c r="L99" s="2"/>
      <c r="M99" s="2"/>
    </row>
    <row r="100" spans="1:13" x14ac:dyDescent="0.25">
      <c r="A100" s="84"/>
      <c r="B100" s="15"/>
      <c r="C100" s="61"/>
      <c r="D100" s="61"/>
      <c r="E100" s="61"/>
      <c r="F100" s="90"/>
      <c r="G100" s="91"/>
      <c r="H100" s="2"/>
      <c r="I100" s="11"/>
      <c r="J100" s="12"/>
      <c r="K100" s="2"/>
      <c r="L100" s="2"/>
      <c r="M100" s="2"/>
    </row>
    <row r="101" spans="1:13" x14ac:dyDescent="0.25">
      <c r="A101" s="84"/>
      <c r="B101" s="15"/>
      <c r="C101" s="61"/>
      <c r="D101" s="61"/>
      <c r="E101" s="61"/>
      <c r="F101" s="90"/>
      <c r="G101" s="91"/>
      <c r="H101" s="2"/>
      <c r="I101" s="11"/>
      <c r="J101" s="12"/>
      <c r="K101" s="2"/>
      <c r="L101" s="2"/>
      <c r="M101" s="2"/>
    </row>
    <row r="102" spans="1:13" x14ac:dyDescent="0.25">
      <c r="A102" s="83"/>
      <c r="B102" s="86"/>
      <c r="C102" s="92"/>
      <c r="D102" s="92"/>
      <c r="E102" s="92"/>
      <c r="F102" s="93"/>
      <c r="G102" s="94"/>
      <c r="H102" s="2"/>
      <c r="I102" s="11"/>
      <c r="J102" s="12"/>
      <c r="K102" s="2"/>
      <c r="L102" s="2"/>
      <c r="M102" s="2"/>
    </row>
    <row r="103" spans="1:13" x14ac:dyDescent="0.25">
      <c r="H103" s="2"/>
      <c r="I103" s="11"/>
      <c r="J103" s="12"/>
      <c r="K103" s="2"/>
      <c r="L103" s="2"/>
      <c r="M103" s="2"/>
    </row>
    <row r="104" spans="1:13" x14ac:dyDescent="0.25">
      <c r="H104" s="2"/>
      <c r="I104" s="11"/>
      <c r="J104" s="12"/>
      <c r="K104" s="2"/>
      <c r="L104" s="2"/>
      <c r="M104" s="2"/>
    </row>
    <row r="105" spans="1:13" x14ac:dyDescent="0.25">
      <c r="I105" s="11"/>
      <c r="J105" s="12"/>
      <c r="K105" s="2"/>
      <c r="L105" s="2"/>
      <c r="M105" s="2"/>
    </row>
    <row r="106" spans="1:13" x14ac:dyDescent="0.25">
      <c r="H106" s="2"/>
      <c r="I106" s="11"/>
      <c r="J106" s="12"/>
      <c r="K106" s="2"/>
      <c r="L106" s="2"/>
      <c r="M106" s="2"/>
    </row>
    <row r="107" spans="1:13" x14ac:dyDescent="0.25">
      <c r="H107" s="2"/>
      <c r="I107" s="11"/>
      <c r="J107" s="12"/>
      <c r="K107" s="2"/>
      <c r="L107" s="2"/>
      <c r="M107" s="2"/>
    </row>
    <row r="108" spans="1:13" x14ac:dyDescent="0.25">
      <c r="H108" s="2"/>
      <c r="I108" s="11"/>
      <c r="J108" s="12"/>
      <c r="K108" s="2"/>
      <c r="L108" s="2"/>
      <c r="M108" s="2"/>
    </row>
    <row r="109" spans="1:13" x14ac:dyDescent="0.25">
      <c r="H109" s="2"/>
      <c r="I109" s="11"/>
      <c r="J109" s="12"/>
      <c r="K109" s="2"/>
      <c r="L109" s="2"/>
      <c r="M109" s="2"/>
    </row>
    <row r="110" spans="1:13" x14ac:dyDescent="0.25">
      <c r="H110" s="2"/>
      <c r="I110" s="11"/>
      <c r="J110" s="12"/>
      <c r="K110" s="2"/>
      <c r="L110" s="2"/>
      <c r="M110" s="2"/>
    </row>
  </sheetData>
  <mergeCells count="4">
    <mergeCell ref="F77:G77"/>
    <mergeCell ref="F73:G73"/>
    <mergeCell ref="F75:G75"/>
    <mergeCell ref="A2:G8"/>
  </mergeCells>
  <printOptions horizontalCentered="1"/>
  <pageMargins left="0.23622047244094491" right="0.23622047244094491" top="0.74803149606299213" bottom="0.74803149606299213" header="0.31496062992125984" footer="0.31496062992125984"/>
  <pageSetup paperSize="9" scale="83" fitToHeight="0" orientation="portrait" r:id="rId1"/>
  <headerFooter>
    <oddHeader xml:space="preserve">&amp;CDPGF - LOT 01 - CVC&amp;R
</oddHeader>
    <oddFooter>&amp;L&amp;F&amp;Cpage &amp;P/&amp;N</oddFooter>
  </headerFooter>
  <rowBreaks count="1" manualBreakCount="1">
    <brk id="57"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23D9E-262E-46FC-8312-BFF9788D2EE0}">
  <sheetPr>
    <pageSetUpPr fitToPage="1"/>
  </sheetPr>
  <dimension ref="A1:N96"/>
  <sheetViews>
    <sheetView showGridLines="0" view="pageBreakPreview" topLeftCell="A48" zoomScale="130" zoomScaleNormal="130" zoomScaleSheetLayoutView="130" zoomScalePageLayoutView="55" workbookViewId="0">
      <selection activeCell="A74" sqref="A1:XFD74"/>
    </sheetView>
  </sheetViews>
  <sheetFormatPr baseColWidth="10" defaultColWidth="11.44140625" defaultRowHeight="13.8" x14ac:dyDescent="0.25"/>
  <cols>
    <col min="1" max="1" width="8.33203125" style="16" customWidth="1"/>
    <col min="2" max="2" width="59.6640625" style="1" customWidth="1"/>
    <col min="3" max="3" width="6.109375" style="5" customWidth="1"/>
    <col min="4" max="4" width="7.33203125" style="5" customWidth="1"/>
    <col min="5" max="5" width="9" style="5" customWidth="1"/>
    <col min="6" max="6" width="16" style="9" customWidth="1"/>
    <col min="7" max="7" width="14.88671875" style="10" customWidth="1"/>
    <col min="8" max="8" width="18.33203125" style="3" customWidth="1"/>
    <col min="9" max="9" width="13.33203125" style="3" customWidth="1"/>
    <col min="10" max="10" width="11.44140625" style="4"/>
    <col min="11" max="11" width="14.88671875" style="3" customWidth="1"/>
    <col min="12" max="12" width="14.33203125" style="3" customWidth="1"/>
    <col min="13" max="16384" width="11.44140625" style="3"/>
  </cols>
  <sheetData>
    <row r="1" spans="1:14" s="8" customFormat="1" ht="27.6" x14ac:dyDescent="0.25">
      <c r="A1" s="65" t="s">
        <v>5</v>
      </c>
      <c r="B1" s="66" t="s">
        <v>2</v>
      </c>
      <c r="C1" s="67" t="s">
        <v>0</v>
      </c>
      <c r="D1" s="68" t="s">
        <v>10</v>
      </c>
      <c r="E1" s="68" t="s">
        <v>9</v>
      </c>
      <c r="F1" s="69" t="s">
        <v>3</v>
      </c>
      <c r="G1" s="70" t="s">
        <v>4</v>
      </c>
      <c r="I1" s="3"/>
      <c r="J1" s="3"/>
      <c r="K1" s="3"/>
      <c r="L1" s="3"/>
      <c r="M1" s="3"/>
      <c r="N1" s="3"/>
    </row>
    <row r="2" spans="1:14" s="8" customFormat="1" x14ac:dyDescent="0.25">
      <c r="A2" s="218" t="s">
        <v>36</v>
      </c>
      <c r="B2" s="219"/>
      <c r="C2" s="219"/>
      <c r="D2" s="219"/>
      <c r="E2" s="219"/>
      <c r="F2" s="219"/>
      <c r="G2" s="220"/>
      <c r="I2" s="3"/>
      <c r="J2" s="3"/>
      <c r="K2" s="3"/>
      <c r="L2" s="3"/>
      <c r="M2" s="3"/>
      <c r="N2" s="3"/>
    </row>
    <row r="3" spans="1:14" s="8" customFormat="1" x14ac:dyDescent="0.25">
      <c r="A3" s="217"/>
      <c r="B3" s="215"/>
      <c r="C3" s="215"/>
      <c r="D3" s="215"/>
      <c r="E3" s="215"/>
      <c r="F3" s="215"/>
      <c r="G3" s="216"/>
      <c r="I3" s="3"/>
      <c r="J3" s="3"/>
      <c r="K3" s="3"/>
      <c r="L3" s="3"/>
      <c r="M3" s="3"/>
      <c r="N3" s="3"/>
    </row>
    <row r="4" spans="1:14" s="8" customFormat="1" x14ac:dyDescent="0.25">
      <c r="A4" s="217"/>
      <c r="B4" s="215"/>
      <c r="C4" s="215"/>
      <c r="D4" s="215"/>
      <c r="E4" s="215"/>
      <c r="F4" s="215"/>
      <c r="G4" s="216"/>
      <c r="I4" s="3"/>
      <c r="J4" s="3"/>
      <c r="K4" s="3"/>
      <c r="L4" s="3"/>
      <c r="M4" s="3"/>
      <c r="N4" s="3"/>
    </row>
    <row r="5" spans="1:14" s="8" customFormat="1" x14ac:dyDescent="0.25">
      <c r="A5" s="217"/>
      <c r="B5" s="215"/>
      <c r="C5" s="215"/>
      <c r="D5" s="215"/>
      <c r="E5" s="215"/>
      <c r="F5" s="215"/>
      <c r="G5" s="216"/>
      <c r="I5" s="3"/>
      <c r="J5" s="3"/>
      <c r="K5" s="3"/>
      <c r="L5" s="3"/>
      <c r="M5" s="3"/>
      <c r="N5" s="3"/>
    </row>
    <row r="6" spans="1:14" s="8" customFormat="1" x14ac:dyDescent="0.25">
      <c r="A6" s="217"/>
      <c r="B6" s="215"/>
      <c r="C6" s="215"/>
      <c r="D6" s="215"/>
      <c r="E6" s="215"/>
      <c r="F6" s="215"/>
      <c r="G6" s="216"/>
      <c r="I6" s="3"/>
      <c r="J6" s="3"/>
      <c r="K6" s="3"/>
      <c r="L6" s="3"/>
      <c r="M6" s="3"/>
      <c r="N6" s="3"/>
    </row>
    <row r="7" spans="1:14" s="8" customFormat="1" x14ac:dyDescent="0.25">
      <c r="A7" s="217"/>
      <c r="B7" s="215"/>
      <c r="C7" s="215"/>
      <c r="D7" s="215"/>
      <c r="E7" s="215"/>
      <c r="F7" s="215"/>
      <c r="G7" s="216"/>
      <c r="I7" s="3"/>
      <c r="J7" s="3"/>
      <c r="K7" s="3"/>
      <c r="L7" s="3"/>
      <c r="M7" s="3"/>
      <c r="N7" s="3"/>
    </row>
    <row r="8" spans="1:14" s="8" customFormat="1" x14ac:dyDescent="0.25">
      <c r="A8" s="221"/>
      <c r="B8" s="222"/>
      <c r="C8" s="222"/>
      <c r="D8" s="222"/>
      <c r="E8" s="222"/>
      <c r="F8" s="222"/>
      <c r="G8" s="223"/>
      <c r="I8" s="3"/>
      <c r="J8" s="3"/>
      <c r="K8" s="3"/>
      <c r="L8" s="3"/>
      <c r="M8" s="3"/>
      <c r="N8" s="3"/>
    </row>
    <row r="9" spans="1:14" x14ac:dyDescent="0.25">
      <c r="A9" s="76"/>
      <c r="B9" s="79" t="s">
        <v>63</v>
      </c>
      <c r="C9" s="77"/>
      <c r="D9" s="77"/>
      <c r="E9" s="77"/>
      <c r="F9" s="78"/>
      <c r="G9" s="78"/>
      <c r="H9" s="13"/>
      <c r="I9" s="14"/>
      <c r="J9" s="6"/>
      <c r="K9" s="4"/>
    </row>
    <row r="10" spans="1:14" x14ac:dyDescent="0.25">
      <c r="A10" s="58"/>
      <c r="B10" s="59"/>
      <c r="C10" s="60"/>
      <c r="D10" s="61"/>
      <c r="E10" s="62"/>
      <c r="F10" s="62"/>
      <c r="G10" s="62"/>
      <c r="H10" s="13"/>
      <c r="I10" s="14"/>
      <c r="J10" s="6"/>
      <c r="K10" s="4"/>
    </row>
    <row r="11" spans="1:14" x14ac:dyDescent="0.25">
      <c r="A11" s="58"/>
      <c r="B11" s="143" t="s">
        <v>71</v>
      </c>
      <c r="C11" s="60"/>
      <c r="D11" s="61"/>
      <c r="E11" s="62"/>
      <c r="F11" s="62"/>
      <c r="G11" s="62"/>
      <c r="H11" s="13"/>
      <c r="I11" s="14"/>
      <c r="J11" s="6"/>
      <c r="K11" s="4"/>
    </row>
    <row r="12" spans="1:14" x14ac:dyDescent="0.25">
      <c r="A12" s="58"/>
      <c r="B12" s="59"/>
      <c r="C12" s="60"/>
      <c r="D12" s="61"/>
      <c r="E12" s="62"/>
      <c r="F12" s="62"/>
      <c r="G12" s="62"/>
      <c r="H12" s="13"/>
      <c r="I12" s="14"/>
      <c r="J12" s="6"/>
      <c r="K12" s="4"/>
    </row>
    <row r="13" spans="1:14" ht="27.6" x14ac:dyDescent="0.25">
      <c r="A13" s="58"/>
      <c r="B13" s="59" t="s">
        <v>64</v>
      </c>
      <c r="C13" s="60" t="s">
        <v>1</v>
      </c>
      <c r="D13" s="61">
        <v>1</v>
      </c>
      <c r="E13" s="62"/>
      <c r="F13" s="62"/>
      <c r="G13" s="62"/>
      <c r="H13" s="13"/>
      <c r="I13" s="14"/>
      <c r="J13" s="6"/>
      <c r="K13" s="4"/>
    </row>
    <row r="14" spans="1:14" x14ac:dyDescent="0.25">
      <c r="A14" s="58"/>
      <c r="B14" s="59"/>
      <c r="C14" s="60"/>
      <c r="D14" s="61"/>
      <c r="E14" s="62"/>
      <c r="F14" s="62"/>
      <c r="G14" s="62"/>
      <c r="H14" s="13"/>
      <c r="I14" s="14"/>
      <c r="J14" s="6"/>
      <c r="K14" s="4"/>
    </row>
    <row r="15" spans="1:14" ht="27.6" x14ac:dyDescent="0.25">
      <c r="A15" s="58"/>
      <c r="B15" s="59" t="s">
        <v>65</v>
      </c>
      <c r="C15" s="60" t="s">
        <v>1</v>
      </c>
      <c r="D15" s="61">
        <v>1</v>
      </c>
      <c r="E15" s="62"/>
      <c r="F15" s="62"/>
      <c r="G15" s="62"/>
      <c r="H15" s="13"/>
      <c r="I15" s="14"/>
      <c r="J15" s="6"/>
      <c r="K15" s="4"/>
    </row>
    <row r="16" spans="1:14" x14ac:dyDescent="0.25">
      <c r="A16" s="58"/>
      <c r="B16" s="59"/>
      <c r="C16" s="60"/>
      <c r="D16" s="61"/>
      <c r="E16" s="62"/>
      <c r="F16" s="62"/>
      <c r="G16" s="62"/>
      <c r="H16" s="13"/>
      <c r="I16" s="14"/>
      <c r="J16" s="6"/>
      <c r="K16" s="4"/>
    </row>
    <row r="17" spans="1:11" x14ac:dyDescent="0.25">
      <c r="A17" s="58"/>
      <c r="B17" s="59" t="s">
        <v>66</v>
      </c>
      <c r="C17" s="60" t="s">
        <v>1</v>
      </c>
      <c r="D17" s="61">
        <v>1</v>
      </c>
      <c r="E17" s="62"/>
      <c r="F17" s="62"/>
      <c r="G17" s="62"/>
      <c r="H17" s="13"/>
      <c r="I17" s="14"/>
      <c r="J17" s="6"/>
      <c r="K17" s="4"/>
    </row>
    <row r="18" spans="1:11" x14ac:dyDescent="0.25">
      <c r="A18" s="58"/>
      <c r="B18" s="59"/>
      <c r="C18" s="60"/>
      <c r="D18" s="61"/>
      <c r="E18" s="62"/>
      <c r="F18" s="62"/>
      <c r="G18" s="62"/>
      <c r="H18" s="13"/>
      <c r="I18" s="14"/>
      <c r="J18" s="6"/>
      <c r="K18" s="4"/>
    </row>
    <row r="19" spans="1:11" x14ac:dyDescent="0.25">
      <c r="A19" s="58"/>
      <c r="B19" s="63" t="s">
        <v>67</v>
      </c>
      <c r="C19" s="60" t="s">
        <v>1</v>
      </c>
      <c r="D19" s="61">
        <v>1</v>
      </c>
      <c r="E19" s="62"/>
      <c r="F19" s="62"/>
      <c r="G19" s="62"/>
      <c r="H19" s="13"/>
      <c r="I19" s="14"/>
      <c r="J19" s="6"/>
      <c r="K19" s="4"/>
    </row>
    <row r="20" spans="1:11" x14ac:dyDescent="0.25">
      <c r="A20" s="58"/>
      <c r="B20" s="59"/>
      <c r="C20" s="60"/>
      <c r="D20" s="61"/>
      <c r="E20" s="62"/>
      <c r="F20" s="62"/>
      <c r="G20" s="62"/>
      <c r="H20" s="13"/>
      <c r="I20" s="14"/>
      <c r="J20" s="6"/>
      <c r="K20" s="4"/>
    </row>
    <row r="21" spans="1:11" x14ac:dyDescent="0.25">
      <c r="A21" s="58"/>
      <c r="B21" s="59" t="s">
        <v>68</v>
      </c>
      <c r="C21" s="60" t="s">
        <v>1</v>
      </c>
      <c r="D21" s="61">
        <v>1</v>
      </c>
      <c r="E21" s="62"/>
      <c r="F21" s="62"/>
      <c r="G21" s="62"/>
      <c r="H21" s="13"/>
      <c r="I21" s="14"/>
      <c r="J21" s="6"/>
      <c r="K21" s="4"/>
    </row>
    <row r="22" spans="1:11" x14ac:dyDescent="0.25">
      <c r="A22" s="58"/>
      <c r="B22" s="59"/>
      <c r="C22" s="60"/>
      <c r="D22" s="61"/>
      <c r="E22" s="62"/>
      <c r="F22" s="62"/>
      <c r="G22" s="62"/>
      <c r="H22" s="13"/>
      <c r="I22" s="14"/>
      <c r="J22" s="6"/>
      <c r="K22" s="4"/>
    </row>
    <row r="23" spans="1:11" x14ac:dyDescent="0.25">
      <c r="A23" s="58"/>
      <c r="B23" s="59" t="s">
        <v>69</v>
      </c>
      <c r="C23" s="60" t="s">
        <v>1</v>
      </c>
      <c r="D23" s="61">
        <v>1</v>
      </c>
      <c r="E23" s="62"/>
      <c r="F23" s="62"/>
      <c r="G23" s="62"/>
      <c r="H23" s="13"/>
      <c r="I23" s="14"/>
      <c r="J23" s="6"/>
      <c r="K23" s="4"/>
    </row>
    <row r="24" spans="1:11" x14ac:dyDescent="0.25">
      <c r="A24" s="58"/>
      <c r="B24" s="59"/>
      <c r="C24" s="60"/>
      <c r="D24" s="61"/>
      <c r="E24" s="62"/>
      <c r="F24" s="62"/>
      <c r="G24" s="62"/>
      <c r="H24" s="13"/>
      <c r="I24" s="14"/>
      <c r="J24" s="6"/>
      <c r="K24" s="4"/>
    </row>
    <row r="25" spans="1:11" x14ac:dyDescent="0.25">
      <c r="A25" s="58"/>
      <c r="B25" s="59" t="s">
        <v>70</v>
      </c>
      <c r="C25" s="60"/>
      <c r="D25" s="61"/>
      <c r="E25" s="62"/>
      <c r="F25" s="62"/>
      <c r="G25" s="62"/>
      <c r="H25" s="13"/>
      <c r="I25" s="14"/>
      <c r="J25" s="6"/>
      <c r="K25" s="4"/>
    </row>
    <row r="26" spans="1:11" x14ac:dyDescent="0.25">
      <c r="A26" s="58"/>
      <c r="B26" s="71"/>
      <c r="C26" s="72"/>
      <c r="D26" s="73"/>
      <c r="E26" s="74"/>
      <c r="F26" s="62"/>
      <c r="G26" s="62" t="str">
        <f t="shared" ref="G26" si="0">IF(E26="","",E26*F26)</f>
        <v/>
      </c>
      <c r="H26" s="13"/>
      <c r="I26" s="14"/>
      <c r="J26" s="6"/>
      <c r="K26" s="4"/>
    </row>
    <row r="27" spans="1:11" x14ac:dyDescent="0.25">
      <c r="A27" s="58"/>
      <c r="B27" s="75" t="s">
        <v>42</v>
      </c>
      <c r="C27" s="72"/>
      <c r="D27" s="73"/>
      <c r="E27" s="74"/>
      <c r="F27" s="62"/>
      <c r="G27" s="102">
        <f>SUM(G11:G26)</f>
        <v>0</v>
      </c>
      <c r="H27" s="13"/>
      <c r="I27" s="14"/>
      <c r="J27" s="6"/>
      <c r="K27" s="4"/>
    </row>
    <row r="28" spans="1:11" x14ac:dyDescent="0.25">
      <c r="A28" s="58"/>
      <c r="B28" s="59"/>
      <c r="C28" s="60"/>
      <c r="D28" s="61"/>
      <c r="E28" s="62"/>
      <c r="F28" s="62"/>
      <c r="G28" s="62"/>
      <c r="H28" s="13"/>
      <c r="I28" s="14"/>
      <c r="J28" s="6"/>
      <c r="K28" s="4"/>
    </row>
    <row r="29" spans="1:11" x14ac:dyDescent="0.25">
      <c r="A29" s="58"/>
      <c r="B29" s="64" t="s">
        <v>72</v>
      </c>
      <c r="C29" s="60"/>
      <c r="D29" s="61"/>
      <c r="E29" s="62"/>
      <c r="F29" s="62"/>
      <c r="G29" s="62"/>
      <c r="H29" s="13"/>
      <c r="I29" s="14"/>
      <c r="J29" s="6"/>
      <c r="K29" s="4"/>
    </row>
    <row r="30" spans="1:11" x14ac:dyDescent="0.25">
      <c r="A30" s="58"/>
      <c r="B30" s="59"/>
      <c r="C30" s="60"/>
      <c r="D30" s="61"/>
      <c r="E30" s="62"/>
      <c r="F30" s="62"/>
      <c r="G30" s="62"/>
      <c r="H30" s="13"/>
      <c r="I30" s="14"/>
      <c r="J30" s="6"/>
      <c r="K30" s="4"/>
    </row>
    <row r="31" spans="1:11" ht="41.4" x14ac:dyDescent="0.25">
      <c r="A31" s="58"/>
      <c r="B31" s="59" t="s">
        <v>91</v>
      </c>
      <c r="C31" s="60"/>
      <c r="D31" s="61"/>
      <c r="E31" s="62"/>
      <c r="F31" s="62"/>
      <c r="G31" s="62"/>
      <c r="H31" s="13"/>
      <c r="I31" s="14"/>
      <c r="J31" s="6"/>
      <c r="K31" s="4"/>
    </row>
    <row r="32" spans="1:11" x14ac:dyDescent="0.25">
      <c r="A32" s="58"/>
      <c r="B32" s="147" t="s">
        <v>75</v>
      </c>
      <c r="C32" s="72" t="s">
        <v>1</v>
      </c>
      <c r="D32" s="74">
        <v>1</v>
      </c>
      <c r="E32" s="74"/>
      <c r="F32" s="62"/>
      <c r="G32" s="62"/>
      <c r="H32" s="13"/>
      <c r="I32" s="14"/>
      <c r="J32" s="6"/>
      <c r="K32" s="4"/>
    </row>
    <row r="33" spans="1:11" x14ac:dyDescent="0.25">
      <c r="A33" s="58"/>
      <c r="B33" s="59"/>
      <c r="C33" s="60"/>
      <c r="D33" s="61"/>
      <c r="E33" s="62"/>
      <c r="F33" s="62"/>
      <c r="G33" s="62"/>
      <c r="H33" s="13"/>
      <c r="I33" s="14"/>
      <c r="J33" s="6"/>
      <c r="K33" s="4"/>
    </row>
    <row r="34" spans="1:11" ht="27.6" x14ac:dyDescent="0.25">
      <c r="A34" s="58"/>
      <c r="B34" s="59" t="s">
        <v>92</v>
      </c>
      <c r="C34" s="60"/>
      <c r="D34" s="61"/>
      <c r="E34" s="62"/>
      <c r="F34" s="62"/>
      <c r="G34" s="62"/>
      <c r="H34" s="13"/>
      <c r="I34" s="14"/>
      <c r="J34" s="6"/>
      <c r="K34" s="4"/>
    </row>
    <row r="35" spans="1:11" x14ac:dyDescent="0.25">
      <c r="A35" s="58"/>
      <c r="B35" s="145" t="s">
        <v>86</v>
      </c>
      <c r="C35" s="72" t="s">
        <v>1</v>
      </c>
      <c r="D35" s="74">
        <v>1</v>
      </c>
      <c r="E35" s="62"/>
      <c r="F35" s="62"/>
      <c r="G35" s="62"/>
      <c r="H35" s="13"/>
      <c r="I35" s="14"/>
      <c r="J35" s="6"/>
      <c r="K35" s="4"/>
    </row>
    <row r="36" spans="1:11" x14ac:dyDescent="0.25">
      <c r="A36" s="58"/>
      <c r="B36" s="59"/>
      <c r="C36" s="60"/>
      <c r="D36" s="61"/>
      <c r="E36" s="62"/>
      <c r="F36" s="62"/>
      <c r="G36" s="62"/>
      <c r="H36" s="13"/>
      <c r="I36" s="14"/>
      <c r="J36" s="6"/>
      <c r="K36" s="4"/>
    </row>
    <row r="37" spans="1:11" ht="27.6" x14ac:dyDescent="0.25">
      <c r="A37" s="58"/>
      <c r="B37" s="59" t="s">
        <v>93</v>
      </c>
      <c r="C37" s="60"/>
      <c r="D37" s="61"/>
      <c r="E37" s="62"/>
      <c r="F37" s="62"/>
      <c r="G37" s="62"/>
      <c r="H37" s="13"/>
      <c r="I37" s="14"/>
      <c r="J37" s="6"/>
      <c r="K37" s="4"/>
    </row>
    <row r="38" spans="1:11" x14ac:dyDescent="0.25">
      <c r="A38" s="58"/>
      <c r="B38" s="145" t="s">
        <v>86</v>
      </c>
      <c r="C38" s="72" t="s">
        <v>1</v>
      </c>
      <c r="D38" s="74">
        <v>1</v>
      </c>
      <c r="E38" s="62"/>
      <c r="F38" s="62"/>
      <c r="G38" s="62"/>
      <c r="H38" s="13"/>
      <c r="I38" s="14"/>
      <c r="J38" s="6"/>
      <c r="K38" s="4"/>
    </row>
    <row r="39" spans="1:11" x14ac:dyDescent="0.25">
      <c r="A39" s="58"/>
      <c r="B39" s="59"/>
      <c r="C39" s="60"/>
      <c r="D39" s="61"/>
      <c r="E39" s="62"/>
      <c r="F39" s="62"/>
      <c r="G39" s="62"/>
      <c r="H39" s="13"/>
      <c r="I39" s="14"/>
      <c r="J39" s="6"/>
      <c r="K39" s="4"/>
    </row>
    <row r="40" spans="1:11" ht="41.4" x14ac:dyDescent="0.25">
      <c r="A40" s="58"/>
      <c r="B40" s="59" t="s">
        <v>94</v>
      </c>
      <c r="C40" s="60"/>
      <c r="D40" s="61"/>
      <c r="E40" s="62"/>
      <c r="F40" s="62"/>
      <c r="G40" s="62"/>
      <c r="H40" s="13"/>
      <c r="I40" s="14"/>
      <c r="J40" s="6"/>
      <c r="K40" s="4"/>
    </row>
    <row r="41" spans="1:11" x14ac:dyDescent="0.25">
      <c r="A41" s="58"/>
      <c r="B41" s="145" t="s">
        <v>86</v>
      </c>
      <c r="C41" s="72" t="s">
        <v>1</v>
      </c>
      <c r="D41" s="74">
        <v>1</v>
      </c>
      <c r="E41" s="62"/>
      <c r="F41" s="62"/>
      <c r="G41" s="62"/>
      <c r="H41" s="13"/>
      <c r="I41" s="14"/>
      <c r="J41" s="6"/>
      <c r="K41" s="4"/>
    </row>
    <row r="42" spans="1:11" x14ac:dyDescent="0.25">
      <c r="A42" s="58"/>
      <c r="B42" s="59"/>
      <c r="C42" s="60"/>
      <c r="D42" s="61"/>
      <c r="E42" s="62"/>
      <c r="F42" s="62"/>
      <c r="G42" s="62"/>
      <c r="H42" s="13"/>
      <c r="I42" s="14"/>
      <c r="J42" s="6"/>
      <c r="K42" s="4"/>
    </row>
    <row r="43" spans="1:11" ht="41.4" x14ac:dyDescent="0.25">
      <c r="A43" s="58"/>
      <c r="B43" s="59" t="s">
        <v>96</v>
      </c>
      <c r="C43" s="60" t="s">
        <v>1</v>
      </c>
      <c r="D43" s="61">
        <v>1</v>
      </c>
      <c r="E43" s="62"/>
      <c r="F43" s="62"/>
      <c r="G43" s="62"/>
      <c r="H43" s="13"/>
      <c r="I43" s="14"/>
      <c r="J43" s="6"/>
      <c r="K43" s="4"/>
    </row>
    <row r="44" spans="1:11" x14ac:dyDescent="0.25">
      <c r="A44" s="58"/>
      <c r="B44" s="59"/>
      <c r="C44" s="60"/>
      <c r="D44" s="61"/>
      <c r="E44" s="62"/>
      <c r="F44" s="62"/>
      <c r="G44" s="62"/>
      <c r="H44" s="13"/>
      <c r="I44" s="14"/>
      <c r="J44" s="6"/>
      <c r="K44" s="4"/>
    </row>
    <row r="45" spans="1:11" x14ac:dyDescent="0.25">
      <c r="A45" s="58"/>
      <c r="B45" s="59" t="s">
        <v>95</v>
      </c>
      <c r="C45" s="60" t="s">
        <v>1</v>
      </c>
      <c r="D45" s="61">
        <v>1</v>
      </c>
      <c r="E45" s="62"/>
      <c r="F45" s="62"/>
      <c r="G45" s="62"/>
      <c r="H45" s="13"/>
      <c r="I45" s="14"/>
      <c r="J45" s="6"/>
      <c r="K45" s="4"/>
    </row>
    <row r="46" spans="1:11" x14ac:dyDescent="0.25">
      <c r="A46" s="58"/>
      <c r="B46" s="71"/>
      <c r="C46" s="72"/>
      <c r="D46" s="73"/>
      <c r="E46" s="74"/>
      <c r="F46" s="62"/>
      <c r="G46" s="62" t="str">
        <f t="shared" ref="G46" si="1">IF(E46="","",E46*F46)</f>
        <v/>
      </c>
      <c r="H46" s="13"/>
      <c r="I46" s="14"/>
      <c r="J46" s="6"/>
      <c r="K46" s="4"/>
    </row>
    <row r="47" spans="1:11" x14ac:dyDescent="0.25">
      <c r="A47" s="58"/>
      <c r="B47" s="75" t="s">
        <v>42</v>
      </c>
      <c r="C47" s="72"/>
      <c r="D47" s="73"/>
      <c r="E47" s="74"/>
      <c r="F47" s="62"/>
      <c r="G47" s="102">
        <f>SUM(G29:G46)</f>
        <v>0</v>
      </c>
      <c r="H47" s="13"/>
      <c r="I47" s="14"/>
      <c r="J47" s="6"/>
      <c r="K47" s="4"/>
    </row>
    <row r="48" spans="1:11" x14ac:dyDescent="0.25">
      <c r="A48" s="58"/>
      <c r="B48" s="59"/>
      <c r="C48" s="60"/>
      <c r="D48" s="61"/>
      <c r="E48" s="62"/>
      <c r="F48" s="62"/>
      <c r="G48" s="62"/>
      <c r="H48" s="13"/>
      <c r="I48" s="14"/>
      <c r="J48" s="6"/>
      <c r="K48" s="4"/>
    </row>
    <row r="49" spans="1:13" x14ac:dyDescent="0.25">
      <c r="A49" s="58"/>
      <c r="B49" s="64" t="s">
        <v>97</v>
      </c>
      <c r="C49" s="60"/>
      <c r="D49" s="61"/>
      <c r="E49" s="62"/>
      <c r="F49" s="62"/>
      <c r="G49" s="62"/>
      <c r="H49" s="13"/>
      <c r="I49" s="14"/>
      <c r="J49" s="6"/>
      <c r="K49" s="4"/>
    </row>
    <row r="50" spans="1:13" x14ac:dyDescent="0.25">
      <c r="A50" s="58"/>
      <c r="B50" s="59"/>
      <c r="C50" s="60"/>
      <c r="D50" s="61"/>
      <c r="E50" s="62"/>
      <c r="F50" s="62"/>
      <c r="G50" s="62"/>
      <c r="H50" s="13"/>
      <c r="I50" s="14"/>
      <c r="J50" s="6"/>
      <c r="K50" s="4"/>
    </row>
    <row r="51" spans="1:13" ht="27.6" x14ac:dyDescent="0.25">
      <c r="A51" s="58"/>
      <c r="B51" s="71" t="s">
        <v>101</v>
      </c>
      <c r="C51" s="72" t="s">
        <v>1</v>
      </c>
      <c r="D51" s="73">
        <v>1</v>
      </c>
      <c r="E51" s="74"/>
      <c r="F51" s="62"/>
      <c r="G51" s="62"/>
      <c r="H51" s="13"/>
      <c r="I51" s="14"/>
      <c r="J51" s="6"/>
      <c r="K51" s="4"/>
    </row>
    <row r="52" spans="1:13" x14ac:dyDescent="0.25">
      <c r="A52" s="58"/>
      <c r="B52" s="59"/>
      <c r="C52" s="60"/>
      <c r="D52" s="61"/>
      <c r="E52" s="62"/>
      <c r="F52" s="62"/>
      <c r="G52" s="62"/>
      <c r="H52" s="13"/>
      <c r="I52" s="14"/>
      <c r="J52" s="6"/>
      <c r="K52" s="4"/>
    </row>
    <row r="53" spans="1:13" ht="41.4" x14ac:dyDescent="0.25">
      <c r="A53" s="58"/>
      <c r="B53" s="59" t="s">
        <v>96</v>
      </c>
      <c r="C53" s="60" t="s">
        <v>1</v>
      </c>
      <c r="D53" s="61">
        <v>1</v>
      </c>
      <c r="E53" s="62"/>
      <c r="F53" s="62"/>
      <c r="G53" s="62"/>
      <c r="H53" s="13"/>
      <c r="I53" s="14"/>
      <c r="J53" s="6"/>
      <c r="K53" s="4"/>
    </row>
    <row r="54" spans="1:13" x14ac:dyDescent="0.25">
      <c r="A54" s="58"/>
      <c r="B54" s="71"/>
      <c r="C54" s="72"/>
      <c r="D54" s="73"/>
      <c r="E54" s="74"/>
      <c r="F54" s="62"/>
      <c r="G54" s="62" t="str">
        <f t="shared" ref="G54" si="2">IF(E54="","",E54*F54)</f>
        <v/>
      </c>
      <c r="H54" s="13"/>
      <c r="I54" s="14"/>
      <c r="J54" s="6"/>
      <c r="K54" s="4"/>
    </row>
    <row r="55" spans="1:13" x14ac:dyDescent="0.25">
      <c r="A55" s="58"/>
      <c r="B55" s="75" t="s">
        <v>42</v>
      </c>
      <c r="C55" s="72"/>
      <c r="D55" s="73"/>
      <c r="E55" s="74"/>
      <c r="F55" s="62"/>
      <c r="G55" s="102">
        <f>SUM(G49:G54)</f>
        <v>0</v>
      </c>
      <c r="H55" s="13"/>
      <c r="I55" s="14"/>
      <c r="J55" s="6"/>
      <c r="K55" s="4"/>
    </row>
    <row r="56" spans="1:13" x14ac:dyDescent="0.25">
      <c r="A56" s="58"/>
      <c r="B56" s="71"/>
      <c r="C56" s="72"/>
      <c r="D56" s="73"/>
      <c r="E56" s="74"/>
      <c r="F56" s="62"/>
      <c r="G56" s="62" t="str">
        <f t="shared" ref="G56:G57" si="3">IF(E56="","",E56*F56)</f>
        <v/>
      </c>
      <c r="H56" s="13"/>
      <c r="I56" s="14"/>
      <c r="J56" s="6"/>
      <c r="K56" s="4"/>
    </row>
    <row r="57" spans="1:13" x14ac:dyDescent="0.25">
      <c r="A57" s="85"/>
      <c r="B57" s="97"/>
      <c r="C57" s="98"/>
      <c r="D57" s="99"/>
      <c r="E57" s="100"/>
      <c r="F57" s="146"/>
      <c r="G57" s="146" t="str">
        <f t="shared" si="3"/>
        <v/>
      </c>
      <c r="H57" s="13"/>
      <c r="I57" s="14"/>
      <c r="J57" s="6"/>
      <c r="K57" s="4"/>
    </row>
    <row r="58" spans="1:13" x14ac:dyDescent="0.25">
      <c r="A58" s="84"/>
      <c r="B58" s="82" t="s">
        <v>6</v>
      </c>
      <c r="C58" s="56"/>
      <c r="E58" s="96"/>
      <c r="F58" s="210">
        <f>G55+G47+G27</f>
        <v>0</v>
      </c>
      <c r="G58" s="211"/>
      <c r="H58" s="13"/>
      <c r="I58" s="14"/>
      <c r="J58" s="6"/>
      <c r="K58" s="4"/>
    </row>
    <row r="59" spans="1:13" x14ac:dyDescent="0.25">
      <c r="A59" s="84"/>
      <c r="B59" s="82"/>
      <c r="C59" s="56"/>
      <c r="E59" s="96"/>
      <c r="F59" s="103"/>
      <c r="G59" s="104"/>
      <c r="H59" s="13"/>
      <c r="I59" s="14"/>
      <c r="J59" s="6"/>
      <c r="K59" s="4"/>
    </row>
    <row r="60" spans="1:13" x14ac:dyDescent="0.25">
      <c r="A60" s="84"/>
      <c r="B60" s="82" t="s">
        <v>8</v>
      </c>
      <c r="C60" s="56"/>
      <c r="E60" s="96"/>
      <c r="F60" s="212">
        <f>0.2*F58</f>
        <v>0</v>
      </c>
      <c r="G60" s="213"/>
      <c r="H60" s="13"/>
      <c r="I60" s="14"/>
      <c r="J60" s="6"/>
      <c r="K60" s="4"/>
    </row>
    <row r="61" spans="1:13" x14ac:dyDescent="0.25">
      <c r="A61" s="84"/>
      <c r="B61" s="82"/>
      <c r="C61" s="56"/>
      <c r="E61" s="96"/>
      <c r="F61" s="103"/>
      <c r="G61" s="104"/>
      <c r="H61" s="13"/>
      <c r="I61" s="14"/>
      <c r="J61" s="6"/>
      <c r="K61" s="4"/>
    </row>
    <row r="62" spans="1:13" x14ac:dyDescent="0.25">
      <c r="A62" s="83"/>
      <c r="B62" s="101" t="s">
        <v>7</v>
      </c>
      <c r="C62" s="80"/>
      <c r="D62" s="81"/>
      <c r="E62" s="95"/>
      <c r="F62" s="208">
        <f>F60+F58</f>
        <v>0</v>
      </c>
      <c r="G62" s="209"/>
      <c r="H62" s="13"/>
      <c r="I62" s="14"/>
      <c r="J62" s="6"/>
      <c r="K62" s="4"/>
    </row>
    <row r="63" spans="1:13" x14ac:dyDescent="0.25">
      <c r="A63" s="85"/>
      <c r="B63" s="97"/>
      <c r="C63" s="87"/>
      <c r="D63" s="87"/>
      <c r="E63" s="87"/>
      <c r="F63" s="88"/>
      <c r="G63" s="89"/>
      <c r="H63" s="2"/>
      <c r="I63" s="11"/>
      <c r="J63" s="12"/>
      <c r="K63" s="2"/>
      <c r="L63" s="2"/>
      <c r="M63" s="2"/>
    </row>
    <row r="64" spans="1:13" x14ac:dyDescent="0.25">
      <c r="A64" s="113" t="s">
        <v>52</v>
      </c>
      <c r="B64" s="114" t="s">
        <v>40</v>
      </c>
      <c r="C64" s="117"/>
      <c r="D64" s="117"/>
      <c r="E64" s="117"/>
      <c r="F64" s="118"/>
      <c r="G64" s="119"/>
      <c r="H64" s="2"/>
      <c r="I64" s="11"/>
      <c r="J64" s="12"/>
      <c r="K64" s="2"/>
      <c r="L64" s="2"/>
      <c r="M64" s="2"/>
    </row>
    <row r="65" spans="1:13" x14ac:dyDescent="0.25">
      <c r="A65" s="84"/>
      <c r="B65" s="15"/>
      <c r="C65" s="61"/>
      <c r="D65" s="61"/>
      <c r="E65" s="61"/>
      <c r="F65" s="90"/>
      <c r="G65" s="91"/>
      <c r="H65" s="2"/>
      <c r="I65" s="11"/>
      <c r="J65" s="12"/>
      <c r="K65" s="2"/>
      <c r="L65" s="2"/>
      <c r="M65" s="2"/>
    </row>
    <row r="66" spans="1:13" x14ac:dyDescent="0.25">
      <c r="A66" s="58" t="s">
        <v>44</v>
      </c>
      <c r="B66" s="120" t="s">
        <v>43</v>
      </c>
      <c r="C66" s="61"/>
      <c r="D66" s="61"/>
      <c r="E66" s="61"/>
      <c r="F66" s="90"/>
      <c r="G66" s="91"/>
      <c r="H66" s="2"/>
      <c r="I66" s="11"/>
      <c r="J66" s="12"/>
      <c r="K66" s="2"/>
      <c r="L66" s="2"/>
      <c r="M66" s="2"/>
    </row>
    <row r="67" spans="1:13" x14ac:dyDescent="0.25">
      <c r="A67" s="84"/>
      <c r="B67" s="15"/>
      <c r="C67" s="61"/>
      <c r="D67" s="61"/>
      <c r="E67" s="61"/>
      <c r="F67" s="90"/>
      <c r="G67" s="91"/>
      <c r="H67" s="2"/>
      <c r="I67" s="11"/>
      <c r="J67" s="12"/>
      <c r="K67" s="2"/>
      <c r="L67" s="2"/>
      <c r="M67" s="2"/>
    </row>
    <row r="68" spans="1:13" ht="27.6" x14ac:dyDescent="0.25">
      <c r="A68" s="84"/>
      <c r="B68" s="15" t="s">
        <v>45</v>
      </c>
      <c r="C68" s="61"/>
      <c r="D68" s="61"/>
      <c r="E68" s="61"/>
      <c r="F68" s="90"/>
      <c r="G68" s="91"/>
      <c r="H68" s="2"/>
      <c r="I68" s="11"/>
      <c r="J68" s="12"/>
      <c r="K68" s="2"/>
      <c r="L68" s="2"/>
      <c r="M68" s="2"/>
    </row>
    <row r="69" spans="1:13" x14ac:dyDescent="0.25">
      <c r="A69" s="84"/>
      <c r="B69" s="121" t="s">
        <v>48</v>
      </c>
      <c r="C69" s="61" t="s">
        <v>37</v>
      </c>
      <c r="D69" s="61"/>
      <c r="E69" s="61"/>
      <c r="F69" s="90"/>
      <c r="G69" s="91"/>
      <c r="H69" s="2"/>
      <c r="I69" s="11"/>
      <c r="J69" s="12"/>
      <c r="K69" s="2"/>
      <c r="L69" s="2"/>
      <c r="M69" s="2"/>
    </row>
    <row r="70" spans="1:13" x14ac:dyDescent="0.25">
      <c r="A70" s="84"/>
      <c r="B70" s="121" t="s">
        <v>49</v>
      </c>
      <c r="C70" s="61" t="s">
        <v>37</v>
      </c>
      <c r="D70" s="61"/>
      <c r="E70" s="61"/>
      <c r="F70" s="90"/>
      <c r="G70" s="91"/>
      <c r="H70" s="2"/>
      <c r="I70" s="11"/>
      <c r="J70" s="12"/>
      <c r="K70" s="2"/>
      <c r="L70" s="2"/>
      <c r="M70" s="2"/>
    </row>
    <row r="71" spans="1:13" x14ac:dyDescent="0.25">
      <c r="A71" s="84"/>
      <c r="B71" s="15"/>
      <c r="C71" s="61"/>
      <c r="D71" s="61"/>
      <c r="E71" s="61"/>
      <c r="F71" s="90"/>
      <c r="G71" s="91"/>
      <c r="H71" s="2"/>
      <c r="I71" s="11"/>
      <c r="J71" s="12"/>
      <c r="K71" s="2"/>
      <c r="L71" s="2"/>
      <c r="M71" s="2"/>
    </row>
    <row r="72" spans="1:13" x14ac:dyDescent="0.25">
      <c r="A72" s="84"/>
      <c r="B72" s="15" t="s">
        <v>46</v>
      </c>
      <c r="C72" s="61" t="s">
        <v>1</v>
      </c>
      <c r="D72" s="61">
        <v>2</v>
      </c>
      <c r="E72" s="61"/>
      <c r="F72" s="90"/>
      <c r="G72" s="91"/>
      <c r="H72" s="2"/>
      <c r="I72" s="11"/>
      <c r="J72" s="12"/>
      <c r="K72" s="2"/>
      <c r="L72" s="2"/>
      <c r="M72" s="2"/>
    </row>
    <row r="73" spans="1:13" x14ac:dyDescent="0.25">
      <c r="A73" s="84"/>
      <c r="B73" s="71"/>
      <c r="C73" s="72"/>
      <c r="D73" s="73"/>
      <c r="E73" s="74"/>
      <c r="F73" s="62"/>
      <c r="G73" s="62" t="str">
        <f t="shared" ref="G73" si="4">IF(E73="","",E73*F73)</f>
        <v/>
      </c>
      <c r="H73" s="2"/>
      <c r="I73" s="11"/>
      <c r="J73" s="12"/>
      <c r="K73" s="2"/>
      <c r="L73" s="2"/>
      <c r="M73" s="2"/>
    </row>
    <row r="74" spans="1:13" x14ac:dyDescent="0.25">
      <c r="A74" s="84"/>
      <c r="B74" s="75" t="s">
        <v>42</v>
      </c>
      <c r="C74" s="72"/>
      <c r="D74" s="73"/>
      <c r="E74" s="74"/>
      <c r="F74" s="62"/>
      <c r="G74" s="102">
        <f>SUM(G63:G73)</f>
        <v>0</v>
      </c>
      <c r="H74" s="2"/>
      <c r="I74" s="11"/>
      <c r="J74" s="12"/>
      <c r="K74" s="2"/>
      <c r="L74" s="2"/>
      <c r="M74" s="2"/>
    </row>
    <row r="75" spans="1:13" x14ac:dyDescent="0.25">
      <c r="A75" s="84"/>
      <c r="B75" s="15"/>
      <c r="C75" s="61"/>
      <c r="D75" s="61"/>
      <c r="F75" s="90"/>
      <c r="G75" s="57"/>
      <c r="H75" s="2"/>
      <c r="I75" s="11"/>
      <c r="J75" s="12"/>
      <c r="K75" s="2"/>
      <c r="L75" s="2"/>
      <c r="M75" s="2"/>
    </row>
    <row r="76" spans="1:13" x14ac:dyDescent="0.25">
      <c r="A76" s="84"/>
      <c r="B76" s="15"/>
      <c r="C76" s="61"/>
      <c r="D76" s="61"/>
      <c r="F76" s="90"/>
      <c r="G76" s="57"/>
      <c r="H76" s="2"/>
      <c r="I76" s="11"/>
      <c r="J76" s="12"/>
      <c r="K76" s="2"/>
      <c r="L76" s="2"/>
      <c r="M76" s="2"/>
    </row>
    <row r="77" spans="1:13" x14ac:dyDescent="0.25">
      <c r="A77" s="84"/>
      <c r="B77" s="15"/>
      <c r="C77" s="61"/>
      <c r="D77" s="61"/>
      <c r="F77" s="90"/>
      <c r="G77" s="57"/>
      <c r="H77" s="2"/>
      <c r="I77" s="11"/>
      <c r="J77" s="12"/>
      <c r="K77" s="2"/>
      <c r="L77" s="2"/>
      <c r="M77" s="2"/>
    </row>
    <row r="78" spans="1:13" x14ac:dyDescent="0.25">
      <c r="A78" s="84"/>
      <c r="B78" s="15"/>
      <c r="C78" s="61"/>
      <c r="D78" s="61"/>
      <c r="F78" s="90"/>
      <c r="G78" s="57"/>
      <c r="H78" s="2"/>
      <c r="I78" s="11"/>
      <c r="J78" s="12"/>
      <c r="K78" s="2"/>
      <c r="L78" s="2"/>
      <c r="M78" s="2"/>
    </row>
    <row r="79" spans="1:13" x14ac:dyDescent="0.25">
      <c r="A79" s="84"/>
      <c r="B79" s="15"/>
      <c r="C79" s="61"/>
      <c r="D79" s="61"/>
      <c r="F79" s="90"/>
      <c r="G79" s="57"/>
      <c r="H79" s="2"/>
      <c r="I79" s="11"/>
      <c r="J79" s="12"/>
      <c r="K79" s="2"/>
      <c r="L79" s="2"/>
      <c r="M79" s="2"/>
    </row>
    <row r="80" spans="1:13" x14ac:dyDescent="0.25">
      <c r="A80" s="84"/>
      <c r="B80" s="15"/>
      <c r="C80" s="61"/>
      <c r="D80" s="61"/>
      <c r="F80" s="90"/>
      <c r="G80" s="57"/>
      <c r="H80" s="2"/>
      <c r="I80" s="11"/>
      <c r="J80" s="12"/>
      <c r="K80" s="2"/>
      <c r="L80" s="2"/>
      <c r="M80" s="2"/>
    </row>
    <row r="81" spans="1:13" x14ac:dyDescent="0.25">
      <c r="A81" s="84"/>
      <c r="B81" s="15"/>
      <c r="C81" s="61"/>
      <c r="D81" s="61"/>
      <c r="F81" s="90"/>
      <c r="G81" s="57"/>
      <c r="H81" s="2"/>
      <c r="I81" s="11"/>
      <c r="J81" s="12"/>
      <c r="K81" s="2"/>
      <c r="L81" s="2"/>
      <c r="M81" s="2"/>
    </row>
    <row r="82" spans="1:13" x14ac:dyDescent="0.25">
      <c r="A82" s="84"/>
      <c r="B82" s="15"/>
      <c r="C82" s="61"/>
      <c r="D82" s="61"/>
      <c r="F82" s="90"/>
      <c r="G82" s="57"/>
      <c r="H82" s="2"/>
      <c r="I82" s="11"/>
      <c r="J82" s="12"/>
      <c r="K82" s="2"/>
      <c r="L82" s="2"/>
      <c r="M82" s="2"/>
    </row>
    <row r="83" spans="1:13" x14ac:dyDescent="0.25">
      <c r="A83" s="84"/>
      <c r="B83" s="15"/>
      <c r="C83" s="61"/>
      <c r="D83" s="61"/>
      <c r="F83" s="90"/>
      <c r="G83" s="57"/>
      <c r="H83" s="2"/>
      <c r="I83" s="11"/>
      <c r="J83" s="12"/>
      <c r="K83" s="2"/>
      <c r="L83" s="2"/>
      <c r="M83" s="2"/>
    </row>
    <row r="84" spans="1:13" x14ac:dyDescent="0.25">
      <c r="A84" s="84"/>
      <c r="B84" s="15"/>
      <c r="C84" s="61"/>
      <c r="D84" s="61"/>
      <c r="F84" s="90"/>
      <c r="G84" s="57"/>
      <c r="H84" s="2"/>
      <c r="I84" s="11"/>
      <c r="J84" s="12"/>
      <c r="K84" s="2"/>
      <c r="L84" s="2"/>
      <c r="M84" s="2"/>
    </row>
    <row r="85" spans="1:13" x14ac:dyDescent="0.25">
      <c r="A85" s="84"/>
      <c r="B85" s="15"/>
      <c r="C85" s="61"/>
      <c r="D85" s="61"/>
      <c r="F85" s="90"/>
      <c r="G85" s="57"/>
      <c r="H85" s="2"/>
      <c r="I85" s="11"/>
      <c r="J85" s="12"/>
      <c r="K85" s="2"/>
      <c r="L85" s="2"/>
      <c r="M85" s="2"/>
    </row>
    <row r="86" spans="1:13" x14ac:dyDescent="0.25">
      <c r="A86" s="84"/>
      <c r="B86" s="15"/>
      <c r="C86" s="61"/>
      <c r="D86" s="61"/>
      <c r="F86" s="90"/>
      <c r="G86" s="57"/>
      <c r="H86" s="2"/>
      <c r="I86" s="11"/>
      <c r="J86" s="12"/>
      <c r="K86" s="2"/>
      <c r="L86" s="2"/>
      <c r="M86" s="2"/>
    </row>
    <row r="87" spans="1:13" x14ac:dyDescent="0.25">
      <c r="A87" s="84"/>
      <c r="B87" s="15"/>
      <c r="C87" s="61"/>
      <c r="D87" s="61"/>
      <c r="F87" s="90"/>
      <c r="G87" s="57"/>
      <c r="H87" s="2"/>
      <c r="I87" s="11"/>
      <c r="J87" s="12"/>
      <c r="K87" s="2"/>
      <c r="L87" s="2"/>
      <c r="M87" s="2"/>
    </row>
    <row r="88" spans="1:13" x14ac:dyDescent="0.25">
      <c r="A88" s="83"/>
      <c r="B88" s="86"/>
      <c r="C88" s="92"/>
      <c r="D88" s="92"/>
      <c r="E88" s="81"/>
      <c r="F88" s="93"/>
      <c r="G88" s="112"/>
      <c r="H88" s="2"/>
      <c r="I88" s="11"/>
      <c r="J88" s="12"/>
      <c r="K88" s="2"/>
      <c r="L88" s="2"/>
      <c r="M88" s="2"/>
    </row>
    <row r="89" spans="1:13" x14ac:dyDescent="0.25">
      <c r="H89" s="2"/>
      <c r="I89" s="11"/>
      <c r="J89" s="12"/>
      <c r="K89" s="2"/>
      <c r="L89" s="2"/>
      <c r="M89" s="2"/>
    </row>
    <row r="90" spans="1:13" x14ac:dyDescent="0.25">
      <c r="H90" s="2"/>
      <c r="I90" s="11"/>
      <c r="J90" s="12"/>
      <c r="K90" s="2"/>
      <c r="L90" s="2"/>
      <c r="M90" s="2"/>
    </row>
    <row r="91" spans="1:13" x14ac:dyDescent="0.25">
      <c r="I91" s="11"/>
      <c r="J91" s="12"/>
      <c r="K91" s="2"/>
      <c r="L91" s="2"/>
      <c r="M91" s="2"/>
    </row>
    <row r="92" spans="1:13" x14ac:dyDescent="0.25">
      <c r="H92" s="2"/>
      <c r="I92" s="11"/>
      <c r="J92" s="12"/>
      <c r="K92" s="2"/>
      <c r="L92" s="2"/>
      <c r="M92" s="2"/>
    </row>
    <row r="93" spans="1:13" x14ac:dyDescent="0.25">
      <c r="H93" s="2"/>
      <c r="I93" s="11"/>
      <c r="J93" s="12"/>
      <c r="K93" s="2"/>
      <c r="L93" s="2"/>
      <c r="M93" s="2"/>
    </row>
    <row r="94" spans="1:13" x14ac:dyDescent="0.25">
      <c r="H94" s="2"/>
      <c r="I94" s="11"/>
      <c r="J94" s="12"/>
      <c r="K94" s="2"/>
      <c r="L94" s="2"/>
      <c r="M94" s="2"/>
    </row>
    <row r="95" spans="1:13" x14ac:dyDescent="0.25">
      <c r="H95" s="2"/>
      <c r="I95" s="11"/>
      <c r="J95" s="12"/>
      <c r="K95" s="2"/>
      <c r="L95" s="2"/>
      <c r="M95" s="2"/>
    </row>
    <row r="96" spans="1:13" x14ac:dyDescent="0.25">
      <c r="H96" s="2"/>
      <c r="I96" s="11"/>
      <c r="J96" s="12"/>
      <c r="K96" s="2"/>
      <c r="L96" s="2"/>
      <c r="M96" s="2"/>
    </row>
  </sheetData>
  <mergeCells count="4">
    <mergeCell ref="A2:G8"/>
    <mergeCell ref="F58:G58"/>
    <mergeCell ref="F60:G60"/>
    <mergeCell ref="F62:G62"/>
  </mergeCells>
  <printOptions horizontalCentered="1"/>
  <pageMargins left="0.23622047244094491" right="0.23622047244094491" top="0.74803149606299213" bottom="0.74803149606299213" header="0.31496062992125984" footer="0.31496062992125984"/>
  <pageSetup paperSize="9" scale="83" fitToHeight="0" orientation="portrait" r:id="rId1"/>
  <headerFooter>
    <oddHeader xml:space="preserve">&amp;R
</oddHeader>
    <oddFooter>&amp;L&amp;F&amp;Cpage &amp;P/&amp;N</oddFooter>
  </headerFooter>
  <rowBreaks count="1" manualBreakCount="1">
    <brk id="55"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2EE07-E791-43A4-A361-8071692F3587}">
  <sheetPr>
    <pageSetUpPr fitToPage="1"/>
  </sheetPr>
  <dimension ref="A1:N98"/>
  <sheetViews>
    <sheetView showGridLines="0" view="pageBreakPreview" topLeftCell="A18" zoomScale="130" zoomScaleNormal="130" zoomScaleSheetLayoutView="130" zoomScalePageLayoutView="40" workbookViewId="0">
      <selection activeCell="A86" sqref="A1:XFD86"/>
    </sheetView>
  </sheetViews>
  <sheetFormatPr baseColWidth="10" defaultColWidth="11.44140625" defaultRowHeight="13.8" x14ac:dyDescent="0.25"/>
  <cols>
    <col min="1" max="1" width="8.33203125" style="16" customWidth="1"/>
    <col min="2" max="2" width="59.6640625" style="1" customWidth="1"/>
    <col min="3" max="3" width="6.109375" style="5" customWidth="1"/>
    <col min="4" max="4" width="7.33203125" style="5" customWidth="1"/>
    <col min="5" max="5" width="9" style="5" customWidth="1"/>
    <col min="6" max="6" width="16" style="9" customWidth="1"/>
    <col min="7" max="7" width="14.88671875" style="10" customWidth="1"/>
    <col min="8" max="8" width="18.33203125" style="3" customWidth="1"/>
    <col min="9" max="9" width="13.33203125" style="3" customWidth="1"/>
    <col min="10" max="10" width="11.44140625" style="4"/>
    <col min="11" max="11" width="14.88671875" style="3" customWidth="1"/>
    <col min="12" max="12" width="14.33203125" style="3" customWidth="1"/>
    <col min="13" max="16384" width="11.44140625" style="3"/>
  </cols>
  <sheetData>
    <row r="1" spans="1:14" s="8" customFormat="1" ht="27.6" x14ac:dyDescent="0.25">
      <c r="A1" s="65" t="s">
        <v>5</v>
      </c>
      <c r="B1" s="66" t="s">
        <v>2</v>
      </c>
      <c r="C1" s="67" t="s">
        <v>0</v>
      </c>
      <c r="D1" s="68" t="s">
        <v>10</v>
      </c>
      <c r="E1" s="68" t="s">
        <v>9</v>
      </c>
      <c r="F1" s="69" t="s">
        <v>3</v>
      </c>
      <c r="G1" s="70" t="s">
        <v>4</v>
      </c>
      <c r="I1" s="3"/>
      <c r="J1" s="3"/>
      <c r="K1" s="3"/>
      <c r="L1" s="3"/>
      <c r="M1" s="3"/>
      <c r="N1" s="3"/>
    </row>
    <row r="2" spans="1:14" s="8" customFormat="1" x14ac:dyDescent="0.25">
      <c r="A2" s="214" t="s">
        <v>33</v>
      </c>
      <c r="B2" s="215"/>
      <c r="C2" s="215"/>
      <c r="D2" s="215"/>
      <c r="E2" s="215"/>
      <c r="F2" s="215"/>
      <c r="G2" s="216"/>
      <c r="I2" s="3"/>
      <c r="J2" s="3"/>
      <c r="K2" s="3"/>
      <c r="L2" s="3"/>
      <c r="M2" s="3"/>
      <c r="N2" s="3"/>
    </row>
    <row r="3" spans="1:14" s="8" customFormat="1" x14ac:dyDescent="0.25">
      <c r="A3" s="217"/>
      <c r="B3" s="215"/>
      <c r="C3" s="215"/>
      <c r="D3" s="215"/>
      <c r="E3" s="215"/>
      <c r="F3" s="215"/>
      <c r="G3" s="216"/>
      <c r="I3" s="3"/>
      <c r="J3" s="3"/>
      <c r="K3" s="3"/>
      <c r="L3" s="3"/>
      <c r="M3" s="3"/>
      <c r="N3" s="3"/>
    </row>
    <row r="4" spans="1:14" s="8" customFormat="1" x14ac:dyDescent="0.25">
      <c r="A4" s="217"/>
      <c r="B4" s="215"/>
      <c r="C4" s="215"/>
      <c r="D4" s="215"/>
      <c r="E4" s="215"/>
      <c r="F4" s="215"/>
      <c r="G4" s="216"/>
      <c r="I4" s="3"/>
      <c r="J4" s="3"/>
      <c r="K4" s="3"/>
      <c r="L4" s="3"/>
      <c r="M4" s="3"/>
      <c r="N4" s="3"/>
    </row>
    <row r="5" spans="1:14" s="8" customFormat="1" x14ac:dyDescent="0.25">
      <c r="A5" s="217"/>
      <c r="B5" s="215"/>
      <c r="C5" s="215"/>
      <c r="D5" s="215"/>
      <c r="E5" s="215"/>
      <c r="F5" s="215"/>
      <c r="G5" s="216"/>
      <c r="I5" s="3"/>
      <c r="J5" s="3"/>
      <c r="K5" s="3"/>
      <c r="L5" s="3"/>
      <c r="M5" s="3"/>
      <c r="N5" s="3"/>
    </row>
    <row r="6" spans="1:14" x14ac:dyDescent="0.25">
      <c r="A6" s="76"/>
      <c r="B6" s="79" t="s">
        <v>63</v>
      </c>
      <c r="C6" s="77"/>
      <c r="D6" s="77"/>
      <c r="E6" s="77"/>
      <c r="F6" s="78"/>
      <c r="G6" s="78"/>
      <c r="H6" s="13"/>
      <c r="I6" s="14"/>
      <c r="J6" s="6"/>
      <c r="K6" s="4"/>
    </row>
    <row r="7" spans="1:14" x14ac:dyDescent="0.25">
      <c r="A7" s="58"/>
      <c r="B7" s="59"/>
      <c r="C7" s="60"/>
      <c r="D7" s="61"/>
      <c r="E7" s="62"/>
      <c r="F7" s="62"/>
      <c r="G7" s="62"/>
      <c r="H7" s="13"/>
      <c r="I7" s="14"/>
      <c r="J7" s="6"/>
      <c r="K7" s="4"/>
    </row>
    <row r="8" spans="1:14" x14ac:dyDescent="0.25">
      <c r="A8" s="58"/>
      <c r="B8" s="143" t="s">
        <v>71</v>
      </c>
      <c r="C8" s="60"/>
      <c r="D8" s="61"/>
      <c r="E8" s="62"/>
      <c r="F8" s="62"/>
      <c r="G8" s="62"/>
      <c r="H8" s="13"/>
      <c r="I8" s="14"/>
      <c r="J8" s="6"/>
      <c r="K8" s="4"/>
    </row>
    <row r="9" spans="1:14" x14ac:dyDescent="0.25">
      <c r="A9" s="58"/>
      <c r="B9" s="59"/>
      <c r="C9" s="60"/>
      <c r="D9" s="61"/>
      <c r="E9" s="62"/>
      <c r="F9" s="62"/>
      <c r="G9" s="62"/>
      <c r="H9" s="13"/>
      <c r="I9" s="14"/>
      <c r="J9" s="6"/>
      <c r="K9" s="4"/>
    </row>
    <row r="10" spans="1:14" ht="27.6" x14ac:dyDescent="0.25">
      <c r="A10" s="58"/>
      <c r="B10" s="59" t="s">
        <v>64</v>
      </c>
      <c r="C10" s="60" t="s">
        <v>1</v>
      </c>
      <c r="D10" s="61">
        <v>1</v>
      </c>
      <c r="E10" s="62"/>
      <c r="F10" s="62"/>
      <c r="G10" s="62"/>
      <c r="H10" s="13"/>
      <c r="I10" s="14"/>
      <c r="J10" s="6"/>
      <c r="K10" s="4"/>
    </row>
    <row r="11" spans="1:14" x14ac:dyDescent="0.25">
      <c r="A11" s="58"/>
      <c r="B11" s="59"/>
      <c r="C11" s="60"/>
      <c r="D11" s="61"/>
      <c r="E11" s="62"/>
      <c r="F11" s="62"/>
      <c r="G11" s="62"/>
      <c r="H11" s="13"/>
      <c r="I11" s="14"/>
      <c r="J11" s="6"/>
      <c r="K11" s="4"/>
    </row>
    <row r="12" spans="1:14" ht="27.6" x14ac:dyDescent="0.25">
      <c r="A12" s="58"/>
      <c r="B12" s="59" t="s">
        <v>65</v>
      </c>
      <c r="C12" s="60" t="s">
        <v>1</v>
      </c>
      <c r="D12" s="61">
        <v>1</v>
      </c>
      <c r="E12" s="62"/>
      <c r="F12" s="62"/>
      <c r="G12" s="62"/>
      <c r="H12" s="13"/>
      <c r="I12" s="14"/>
      <c r="J12" s="6"/>
      <c r="K12" s="4"/>
    </row>
    <row r="13" spans="1:14" x14ac:dyDescent="0.25">
      <c r="A13" s="58"/>
      <c r="B13" s="59"/>
      <c r="C13" s="60"/>
      <c r="D13" s="61"/>
      <c r="E13" s="62"/>
      <c r="F13" s="62"/>
      <c r="G13" s="62"/>
      <c r="H13" s="13"/>
      <c r="I13" s="14"/>
      <c r="J13" s="6"/>
      <c r="K13" s="4"/>
    </row>
    <row r="14" spans="1:14" x14ac:dyDescent="0.25">
      <c r="A14" s="58"/>
      <c r="B14" s="59" t="s">
        <v>66</v>
      </c>
      <c r="C14" s="60" t="s">
        <v>1</v>
      </c>
      <c r="D14" s="61">
        <v>1</v>
      </c>
      <c r="E14" s="62"/>
      <c r="F14" s="62"/>
      <c r="G14" s="62"/>
      <c r="H14" s="13"/>
      <c r="I14" s="14"/>
      <c r="J14" s="6"/>
      <c r="K14" s="4"/>
    </row>
    <row r="15" spans="1:14" x14ac:dyDescent="0.25">
      <c r="A15" s="58"/>
      <c r="B15" s="59"/>
      <c r="C15" s="60"/>
      <c r="D15" s="61"/>
      <c r="E15" s="62"/>
      <c r="F15" s="62"/>
      <c r="G15" s="62"/>
      <c r="H15" s="13"/>
      <c r="I15" s="14"/>
      <c r="J15" s="6"/>
      <c r="K15" s="4"/>
    </row>
    <row r="16" spans="1:14" x14ac:dyDescent="0.25">
      <c r="A16" s="58"/>
      <c r="B16" s="63" t="s">
        <v>67</v>
      </c>
      <c r="C16" s="60" t="s">
        <v>1</v>
      </c>
      <c r="D16" s="61">
        <v>1</v>
      </c>
      <c r="E16" s="62"/>
      <c r="F16" s="62"/>
      <c r="G16" s="62"/>
      <c r="H16" s="13"/>
      <c r="I16" s="14"/>
      <c r="J16" s="6"/>
      <c r="K16" s="4"/>
    </row>
    <row r="17" spans="1:11" x14ac:dyDescent="0.25">
      <c r="A17" s="58"/>
      <c r="B17" s="59"/>
      <c r="C17" s="60"/>
      <c r="D17" s="61"/>
      <c r="E17" s="62"/>
      <c r="F17" s="62"/>
      <c r="G17" s="62"/>
      <c r="H17" s="13"/>
      <c r="I17" s="14"/>
      <c r="J17" s="6"/>
      <c r="K17" s="4"/>
    </row>
    <row r="18" spans="1:11" x14ac:dyDescent="0.25">
      <c r="A18" s="58"/>
      <c r="B18" s="59" t="s">
        <v>68</v>
      </c>
      <c r="C18" s="60" t="s">
        <v>1</v>
      </c>
      <c r="D18" s="61">
        <v>1</v>
      </c>
      <c r="E18" s="62"/>
      <c r="F18" s="62"/>
      <c r="G18" s="62"/>
      <c r="H18" s="13"/>
      <c r="I18" s="14"/>
      <c r="J18" s="6"/>
      <c r="K18" s="4"/>
    </row>
    <row r="19" spans="1:11" x14ac:dyDescent="0.25">
      <c r="A19" s="58"/>
      <c r="B19" s="59"/>
      <c r="C19" s="60"/>
      <c r="D19" s="61"/>
      <c r="E19" s="62"/>
      <c r="F19" s="62"/>
      <c r="G19" s="62"/>
      <c r="H19" s="13"/>
      <c r="I19" s="14"/>
      <c r="J19" s="6"/>
      <c r="K19" s="4"/>
    </row>
    <row r="20" spans="1:11" x14ac:dyDescent="0.25">
      <c r="A20" s="58"/>
      <c r="B20" s="59" t="s">
        <v>69</v>
      </c>
      <c r="C20" s="60" t="s">
        <v>1</v>
      </c>
      <c r="D20" s="61">
        <v>1</v>
      </c>
      <c r="E20" s="62"/>
      <c r="F20" s="62"/>
      <c r="G20" s="62"/>
      <c r="H20" s="13"/>
      <c r="I20" s="14"/>
      <c r="J20" s="6"/>
      <c r="K20" s="4"/>
    </row>
    <row r="21" spans="1:11" x14ac:dyDescent="0.25">
      <c r="A21" s="58"/>
      <c r="B21" s="59"/>
      <c r="C21" s="60"/>
      <c r="D21" s="61"/>
      <c r="E21" s="62"/>
      <c r="F21" s="62"/>
      <c r="G21" s="62"/>
      <c r="H21" s="13"/>
      <c r="I21" s="14"/>
      <c r="J21" s="6"/>
      <c r="K21" s="4"/>
    </row>
    <row r="22" spans="1:11" x14ac:dyDescent="0.25">
      <c r="A22" s="58"/>
      <c r="B22" s="59" t="s">
        <v>70</v>
      </c>
      <c r="C22" s="60"/>
      <c r="D22" s="61"/>
      <c r="E22" s="62"/>
      <c r="F22" s="62"/>
      <c r="G22" s="62"/>
      <c r="H22" s="13"/>
      <c r="I22" s="14"/>
      <c r="J22" s="6"/>
      <c r="K22" s="4"/>
    </row>
    <row r="23" spans="1:11" x14ac:dyDescent="0.25">
      <c r="A23" s="58"/>
      <c r="B23" s="71"/>
      <c r="C23" s="72"/>
      <c r="D23" s="73"/>
      <c r="E23" s="74"/>
      <c r="F23" s="62"/>
      <c r="G23" s="62" t="str">
        <f t="shared" ref="G23" si="0">IF(E23="","",E23*F23)</f>
        <v/>
      </c>
      <c r="H23" s="13"/>
      <c r="I23" s="14"/>
      <c r="J23" s="6"/>
      <c r="K23" s="4"/>
    </row>
    <row r="24" spans="1:11" x14ac:dyDescent="0.25">
      <c r="A24" s="58"/>
      <c r="B24" s="75" t="s">
        <v>42</v>
      </c>
      <c r="C24" s="72"/>
      <c r="D24" s="73"/>
      <c r="E24" s="74"/>
      <c r="F24" s="62"/>
      <c r="G24" s="102">
        <f>SUM(G8:G23)</f>
        <v>0</v>
      </c>
      <c r="H24" s="13"/>
      <c r="I24" s="14"/>
      <c r="J24" s="6"/>
      <c r="K24" s="4"/>
    </row>
    <row r="25" spans="1:11" x14ac:dyDescent="0.25">
      <c r="A25" s="58"/>
      <c r="B25" s="59"/>
      <c r="C25" s="60"/>
      <c r="D25" s="61"/>
      <c r="E25" s="62"/>
      <c r="F25" s="62"/>
      <c r="G25" s="62"/>
      <c r="H25" s="13"/>
      <c r="I25" s="14"/>
      <c r="J25" s="6"/>
      <c r="K25" s="4"/>
    </row>
    <row r="26" spans="1:11" x14ac:dyDescent="0.25">
      <c r="A26" s="58"/>
      <c r="B26" s="64" t="s">
        <v>72</v>
      </c>
      <c r="C26" s="60"/>
      <c r="D26" s="61"/>
      <c r="E26" s="62"/>
      <c r="F26" s="62"/>
      <c r="G26" s="62"/>
      <c r="H26" s="13"/>
      <c r="I26" s="14"/>
      <c r="J26" s="6"/>
      <c r="K26" s="4"/>
    </row>
    <row r="27" spans="1:11" x14ac:dyDescent="0.25">
      <c r="A27" s="58"/>
      <c r="B27" s="59"/>
      <c r="C27" s="60"/>
      <c r="D27" s="61"/>
      <c r="E27" s="62"/>
      <c r="F27" s="62"/>
      <c r="G27" s="62"/>
      <c r="H27" s="13"/>
      <c r="I27" s="14"/>
      <c r="J27" s="6"/>
      <c r="K27" s="4"/>
    </row>
    <row r="28" spans="1:11" ht="41.4" x14ac:dyDescent="0.25">
      <c r="A28" s="58"/>
      <c r="B28" s="59" t="s">
        <v>91</v>
      </c>
      <c r="C28" s="60"/>
      <c r="D28" s="61"/>
      <c r="E28" s="62"/>
      <c r="F28" s="62"/>
      <c r="G28" s="62"/>
      <c r="H28" s="13"/>
      <c r="I28" s="14"/>
      <c r="J28" s="6"/>
      <c r="K28" s="4"/>
    </row>
    <row r="29" spans="1:11" x14ac:dyDescent="0.25">
      <c r="A29" s="58"/>
      <c r="B29" s="147" t="s">
        <v>76</v>
      </c>
      <c r="C29" s="72" t="s">
        <v>1</v>
      </c>
      <c r="D29" s="74">
        <v>1</v>
      </c>
      <c r="E29" s="74"/>
      <c r="F29" s="62"/>
      <c r="G29" s="62"/>
      <c r="H29" s="13"/>
      <c r="I29" s="14"/>
      <c r="J29" s="6"/>
      <c r="K29" s="4"/>
    </row>
    <row r="30" spans="1:11" x14ac:dyDescent="0.25">
      <c r="A30" s="58"/>
      <c r="B30" s="148" t="s">
        <v>79</v>
      </c>
      <c r="C30" s="72" t="s">
        <v>1</v>
      </c>
      <c r="D30" s="74">
        <v>1</v>
      </c>
      <c r="E30" s="74"/>
      <c r="F30" s="62"/>
      <c r="G30" s="62"/>
      <c r="H30" s="13"/>
      <c r="I30" s="14"/>
      <c r="J30" s="6"/>
      <c r="K30" s="4"/>
    </row>
    <row r="31" spans="1:11" x14ac:dyDescent="0.25">
      <c r="A31" s="58"/>
      <c r="B31" s="59"/>
      <c r="C31" s="60"/>
      <c r="D31" s="61"/>
      <c r="E31" s="62"/>
      <c r="F31" s="62"/>
      <c r="G31" s="62"/>
      <c r="H31" s="13"/>
      <c r="I31" s="14"/>
      <c r="J31" s="6"/>
      <c r="K31" s="4"/>
    </row>
    <row r="32" spans="1:11" ht="27.6" x14ac:dyDescent="0.25">
      <c r="A32" s="58"/>
      <c r="B32" s="59" t="s">
        <v>92</v>
      </c>
      <c r="C32" s="60"/>
      <c r="D32" s="61"/>
      <c r="E32" s="62"/>
      <c r="F32" s="62"/>
      <c r="G32" s="62"/>
      <c r="H32" s="13"/>
      <c r="I32" s="14"/>
      <c r="J32" s="6"/>
      <c r="K32" s="4"/>
    </row>
    <row r="33" spans="1:11" x14ac:dyDescent="0.25">
      <c r="A33" s="58"/>
      <c r="B33" s="145" t="s">
        <v>87</v>
      </c>
      <c r="C33" s="72" t="s">
        <v>1</v>
      </c>
      <c r="D33" s="74">
        <v>1</v>
      </c>
      <c r="E33" s="62"/>
      <c r="F33" s="62"/>
      <c r="G33" s="62"/>
      <c r="H33" s="13"/>
      <c r="I33" s="14"/>
      <c r="J33" s="6"/>
      <c r="K33" s="4"/>
    </row>
    <row r="34" spans="1:11" x14ac:dyDescent="0.25">
      <c r="A34" s="58"/>
      <c r="B34" s="145" t="s">
        <v>90</v>
      </c>
      <c r="C34" s="72" t="s">
        <v>1</v>
      </c>
      <c r="D34" s="74">
        <v>1</v>
      </c>
      <c r="E34" s="62"/>
      <c r="F34" s="62"/>
      <c r="G34" s="62"/>
      <c r="H34" s="13"/>
      <c r="I34" s="14"/>
      <c r="J34" s="6"/>
      <c r="K34" s="4"/>
    </row>
    <row r="35" spans="1:11" x14ac:dyDescent="0.25">
      <c r="A35" s="58"/>
      <c r="B35" s="59"/>
      <c r="C35" s="60"/>
      <c r="D35" s="61"/>
      <c r="E35" s="62"/>
      <c r="F35" s="62"/>
      <c r="G35" s="62"/>
      <c r="H35" s="13"/>
      <c r="I35" s="14"/>
      <c r="J35" s="6"/>
      <c r="K35" s="4"/>
    </row>
    <row r="36" spans="1:11" ht="27.6" x14ac:dyDescent="0.25">
      <c r="A36" s="58"/>
      <c r="B36" s="59" t="s">
        <v>93</v>
      </c>
      <c r="C36" s="60"/>
      <c r="D36" s="61"/>
      <c r="E36" s="62"/>
      <c r="F36" s="62"/>
      <c r="G36" s="62"/>
      <c r="H36" s="13"/>
      <c r="I36" s="14"/>
      <c r="J36" s="6"/>
      <c r="K36" s="4"/>
    </row>
    <row r="37" spans="1:11" x14ac:dyDescent="0.25">
      <c r="A37" s="58"/>
      <c r="B37" s="145" t="s">
        <v>87</v>
      </c>
      <c r="C37" s="72" t="s">
        <v>1</v>
      </c>
      <c r="D37" s="74">
        <v>1</v>
      </c>
      <c r="E37" s="62"/>
      <c r="F37" s="62"/>
      <c r="G37" s="62"/>
      <c r="H37" s="13"/>
      <c r="I37" s="14"/>
      <c r="J37" s="6"/>
      <c r="K37" s="4"/>
    </row>
    <row r="38" spans="1:11" x14ac:dyDescent="0.25">
      <c r="A38" s="58"/>
      <c r="B38" s="145" t="s">
        <v>90</v>
      </c>
      <c r="C38" s="72" t="s">
        <v>1</v>
      </c>
      <c r="D38" s="74">
        <v>1</v>
      </c>
      <c r="E38" s="62"/>
      <c r="F38" s="62"/>
      <c r="G38" s="62"/>
      <c r="H38" s="13"/>
      <c r="I38" s="14"/>
      <c r="J38" s="6"/>
      <c r="K38" s="4"/>
    </row>
    <row r="39" spans="1:11" x14ac:dyDescent="0.25">
      <c r="A39" s="58"/>
      <c r="B39" s="59"/>
      <c r="C39" s="60"/>
      <c r="D39" s="61"/>
      <c r="E39" s="62"/>
      <c r="F39" s="62"/>
      <c r="G39" s="62"/>
      <c r="H39" s="13"/>
      <c r="I39" s="14"/>
      <c r="J39" s="6"/>
      <c r="K39" s="4"/>
    </row>
    <row r="40" spans="1:11" ht="41.4" x14ac:dyDescent="0.25">
      <c r="A40" s="58"/>
      <c r="B40" s="59" t="s">
        <v>94</v>
      </c>
      <c r="C40" s="60"/>
      <c r="D40" s="61"/>
      <c r="E40" s="62"/>
      <c r="F40" s="62"/>
      <c r="G40" s="62"/>
      <c r="H40" s="13"/>
      <c r="I40" s="14"/>
      <c r="J40" s="6"/>
      <c r="K40" s="4"/>
    </row>
    <row r="41" spans="1:11" x14ac:dyDescent="0.25">
      <c r="A41" s="58"/>
      <c r="B41" s="145" t="s">
        <v>87</v>
      </c>
      <c r="C41" s="72" t="s">
        <v>1</v>
      </c>
      <c r="D41" s="74">
        <v>1</v>
      </c>
      <c r="E41" s="62"/>
      <c r="F41" s="62"/>
      <c r="G41" s="62"/>
      <c r="H41" s="13"/>
      <c r="I41" s="14"/>
      <c r="J41" s="6"/>
      <c r="K41" s="4"/>
    </row>
    <row r="42" spans="1:11" x14ac:dyDescent="0.25">
      <c r="A42" s="58"/>
      <c r="B42" s="145" t="s">
        <v>90</v>
      </c>
      <c r="C42" s="72" t="s">
        <v>1</v>
      </c>
      <c r="D42" s="74">
        <v>1</v>
      </c>
      <c r="E42" s="62"/>
      <c r="F42" s="62"/>
      <c r="G42" s="62"/>
      <c r="H42" s="13"/>
      <c r="I42" s="14"/>
      <c r="J42" s="6"/>
      <c r="K42" s="4"/>
    </row>
    <row r="43" spans="1:11" x14ac:dyDescent="0.25">
      <c r="A43" s="58"/>
      <c r="B43" s="59"/>
      <c r="C43" s="60"/>
      <c r="D43" s="61"/>
      <c r="E43" s="62"/>
      <c r="F43" s="62"/>
      <c r="G43" s="62"/>
      <c r="H43" s="13"/>
      <c r="I43" s="14"/>
      <c r="J43" s="6"/>
      <c r="K43" s="4"/>
    </row>
    <row r="44" spans="1:11" ht="41.4" x14ac:dyDescent="0.25">
      <c r="A44" s="58"/>
      <c r="B44" s="59" t="s">
        <v>96</v>
      </c>
      <c r="C44" s="60" t="s">
        <v>1</v>
      </c>
      <c r="D44" s="61">
        <v>1</v>
      </c>
      <c r="E44" s="62"/>
      <c r="F44" s="62"/>
      <c r="G44" s="62"/>
      <c r="H44" s="13"/>
      <c r="I44" s="14"/>
      <c r="J44" s="6"/>
      <c r="K44" s="4"/>
    </row>
    <row r="45" spans="1:11" x14ac:dyDescent="0.25">
      <c r="A45" s="58"/>
      <c r="B45" s="59"/>
      <c r="C45" s="60"/>
      <c r="D45" s="61"/>
      <c r="E45" s="62"/>
      <c r="F45" s="62"/>
      <c r="G45" s="62"/>
      <c r="H45" s="13"/>
      <c r="I45" s="14"/>
      <c r="J45" s="6"/>
      <c r="K45" s="4"/>
    </row>
    <row r="46" spans="1:11" x14ac:dyDescent="0.25">
      <c r="A46" s="58"/>
      <c r="B46" s="59" t="s">
        <v>95</v>
      </c>
      <c r="C46" s="60" t="s">
        <v>1</v>
      </c>
      <c r="D46" s="61">
        <v>1</v>
      </c>
      <c r="E46" s="62"/>
      <c r="F46" s="62"/>
      <c r="G46" s="62"/>
      <c r="H46" s="13"/>
      <c r="I46" s="14"/>
      <c r="J46" s="6"/>
      <c r="K46" s="4"/>
    </row>
    <row r="47" spans="1:11" x14ac:dyDescent="0.25">
      <c r="A47" s="58"/>
      <c r="B47" s="71"/>
      <c r="C47" s="72"/>
      <c r="D47" s="73"/>
      <c r="E47" s="74"/>
      <c r="F47" s="62"/>
      <c r="G47" s="62" t="str">
        <f t="shared" ref="G47" si="1">IF(E47="","",E47*F47)</f>
        <v/>
      </c>
      <c r="H47" s="13"/>
      <c r="I47" s="14"/>
      <c r="J47" s="6"/>
      <c r="K47" s="4"/>
    </row>
    <row r="48" spans="1:11" x14ac:dyDescent="0.25">
      <c r="A48" s="58"/>
      <c r="B48" s="75" t="s">
        <v>42</v>
      </c>
      <c r="C48" s="72"/>
      <c r="D48" s="73"/>
      <c r="E48" s="74"/>
      <c r="F48" s="62"/>
      <c r="G48" s="102">
        <f>SUM(G26:G47)</f>
        <v>0</v>
      </c>
      <c r="H48" s="13"/>
      <c r="I48" s="14"/>
      <c r="J48" s="6"/>
      <c r="K48" s="4"/>
    </row>
    <row r="49" spans="1:11" x14ac:dyDescent="0.25">
      <c r="A49" s="58"/>
      <c r="B49" s="59"/>
      <c r="C49" s="60"/>
      <c r="D49" s="61"/>
      <c r="E49" s="62"/>
      <c r="F49" s="62"/>
      <c r="G49" s="62"/>
      <c r="H49" s="13"/>
      <c r="I49" s="14"/>
      <c r="J49" s="6"/>
      <c r="K49" s="4"/>
    </row>
    <row r="50" spans="1:11" x14ac:dyDescent="0.25">
      <c r="A50" s="58"/>
      <c r="B50" s="64" t="s">
        <v>97</v>
      </c>
      <c r="C50" s="60"/>
      <c r="D50" s="61"/>
      <c r="E50" s="62"/>
      <c r="F50" s="62"/>
      <c r="G50" s="62"/>
      <c r="H50" s="13"/>
      <c r="I50" s="14"/>
      <c r="J50" s="6"/>
      <c r="K50" s="4"/>
    </row>
    <row r="51" spans="1:11" x14ac:dyDescent="0.25">
      <c r="A51" s="58"/>
      <c r="B51" s="59"/>
      <c r="C51" s="60"/>
      <c r="D51" s="61"/>
      <c r="E51" s="62"/>
      <c r="F51" s="62"/>
      <c r="G51" s="62"/>
      <c r="H51" s="13"/>
      <c r="I51" s="14"/>
      <c r="J51" s="6"/>
      <c r="K51" s="4"/>
    </row>
    <row r="52" spans="1:11" ht="27.6" x14ac:dyDescent="0.25">
      <c r="A52" s="58"/>
      <c r="B52" s="71" t="s">
        <v>100</v>
      </c>
      <c r="C52" s="72" t="s">
        <v>1</v>
      </c>
      <c r="D52" s="73">
        <v>1</v>
      </c>
      <c r="E52" s="74"/>
      <c r="F52" s="62"/>
      <c r="G52" s="62"/>
      <c r="H52" s="13"/>
      <c r="I52" s="14"/>
      <c r="J52" s="6"/>
      <c r="K52" s="4"/>
    </row>
    <row r="53" spans="1:11" x14ac:dyDescent="0.25">
      <c r="A53" s="58"/>
      <c r="B53" s="145"/>
      <c r="C53" s="72"/>
      <c r="D53" s="74"/>
      <c r="E53" s="62"/>
      <c r="F53" s="62"/>
      <c r="G53" s="62"/>
      <c r="H53" s="13"/>
      <c r="I53" s="14"/>
      <c r="J53" s="6"/>
      <c r="K53" s="4"/>
    </row>
    <row r="54" spans="1:11" ht="41.4" x14ac:dyDescent="0.25">
      <c r="A54" s="58"/>
      <c r="B54" s="59" t="s">
        <v>96</v>
      </c>
      <c r="C54" s="60" t="s">
        <v>1</v>
      </c>
      <c r="D54" s="61">
        <v>1</v>
      </c>
      <c r="E54" s="62"/>
      <c r="F54" s="62"/>
      <c r="G54" s="62"/>
      <c r="H54" s="13"/>
      <c r="I54" s="14"/>
      <c r="J54" s="6"/>
      <c r="K54" s="4"/>
    </row>
    <row r="55" spans="1:11" x14ac:dyDescent="0.25">
      <c r="A55" s="58"/>
      <c r="B55" s="71"/>
      <c r="C55" s="72"/>
      <c r="D55" s="73"/>
      <c r="E55" s="74"/>
      <c r="F55" s="62"/>
      <c r="G55" s="62" t="str">
        <f t="shared" ref="G55" si="2">IF(E55="","",E55*F55)</f>
        <v/>
      </c>
      <c r="H55" s="13"/>
      <c r="I55" s="14"/>
      <c r="J55" s="6"/>
      <c r="K55" s="4"/>
    </row>
    <row r="56" spans="1:11" x14ac:dyDescent="0.25">
      <c r="A56" s="58"/>
      <c r="B56" s="75" t="s">
        <v>42</v>
      </c>
      <c r="C56" s="72"/>
      <c r="D56" s="73"/>
      <c r="E56" s="74"/>
      <c r="F56" s="62"/>
      <c r="G56" s="102">
        <f>SUM(G50:G55)</f>
        <v>0</v>
      </c>
      <c r="H56" s="13"/>
      <c r="I56" s="14"/>
      <c r="J56" s="6"/>
      <c r="K56" s="4"/>
    </row>
    <row r="57" spans="1:11" x14ac:dyDescent="0.25">
      <c r="A57" s="58"/>
      <c r="B57" s="71"/>
      <c r="C57" s="72"/>
      <c r="D57" s="73"/>
      <c r="E57" s="74"/>
      <c r="F57" s="62"/>
      <c r="G57" s="62" t="str">
        <f t="shared" ref="G57:G58" si="3">IF(E57="","",E57*F57)</f>
        <v/>
      </c>
      <c r="H57" s="13"/>
      <c r="I57" s="14"/>
      <c r="J57" s="6"/>
      <c r="K57" s="4"/>
    </row>
    <row r="58" spans="1:11" x14ac:dyDescent="0.25">
      <c r="A58" s="85"/>
      <c r="B58" s="97"/>
      <c r="C58" s="98"/>
      <c r="D58" s="99"/>
      <c r="E58" s="100"/>
      <c r="F58" s="146"/>
      <c r="G58" s="146" t="str">
        <f t="shared" si="3"/>
        <v/>
      </c>
      <c r="H58" s="13"/>
      <c r="I58" s="14"/>
      <c r="J58" s="6"/>
      <c r="K58" s="4"/>
    </row>
    <row r="59" spans="1:11" x14ac:dyDescent="0.25">
      <c r="A59" s="84"/>
      <c r="B59" s="82" t="s">
        <v>6</v>
      </c>
      <c r="C59" s="56"/>
      <c r="E59" s="96"/>
      <c r="F59" s="210">
        <f>G56+G48+G24</f>
        <v>0</v>
      </c>
      <c r="G59" s="211"/>
      <c r="H59" s="13"/>
      <c r="I59" s="14"/>
      <c r="J59" s="6"/>
      <c r="K59" s="4"/>
    </row>
    <row r="60" spans="1:11" x14ac:dyDescent="0.25">
      <c r="A60" s="84"/>
      <c r="B60" s="82"/>
      <c r="C60" s="56"/>
      <c r="E60" s="96"/>
      <c r="F60" s="103"/>
      <c r="G60" s="104"/>
      <c r="H60" s="13"/>
      <c r="I60" s="14"/>
      <c r="J60" s="6"/>
      <c r="K60" s="4"/>
    </row>
    <row r="61" spans="1:11" x14ac:dyDescent="0.25">
      <c r="A61" s="84"/>
      <c r="B61" s="82" t="s">
        <v>8</v>
      </c>
      <c r="C61" s="56"/>
      <c r="E61" s="96"/>
      <c r="F61" s="212">
        <f>0.2*F59</f>
        <v>0</v>
      </c>
      <c r="G61" s="213"/>
      <c r="H61" s="13"/>
      <c r="I61" s="14"/>
      <c r="J61" s="6"/>
      <c r="K61" s="4"/>
    </row>
    <row r="62" spans="1:11" x14ac:dyDescent="0.25">
      <c r="A62" s="84"/>
      <c r="B62" s="82"/>
      <c r="C62" s="56"/>
      <c r="E62" s="96"/>
      <c r="F62" s="103"/>
      <c r="G62" s="104"/>
      <c r="H62" s="13"/>
      <c r="I62" s="14"/>
      <c r="J62" s="6"/>
      <c r="K62" s="4"/>
    </row>
    <row r="63" spans="1:11" x14ac:dyDescent="0.25">
      <c r="A63" s="83"/>
      <c r="B63" s="101" t="s">
        <v>7</v>
      </c>
      <c r="C63" s="80"/>
      <c r="D63" s="81"/>
      <c r="E63" s="95"/>
      <c r="F63" s="208">
        <f>F61+F59</f>
        <v>0</v>
      </c>
      <c r="G63" s="209"/>
      <c r="H63" s="13"/>
      <c r="I63" s="14"/>
      <c r="J63" s="6"/>
      <c r="K63" s="4"/>
    </row>
    <row r="64" spans="1:11" ht="13.5" customHeight="1" x14ac:dyDescent="0.25">
      <c r="A64" s="85"/>
      <c r="B64" s="97"/>
      <c r="C64" s="87"/>
      <c r="D64" s="87"/>
      <c r="E64" s="87"/>
      <c r="F64" s="88"/>
      <c r="G64" s="89"/>
      <c r="J64" s="3"/>
    </row>
    <row r="65" spans="1:13" ht="13.5" customHeight="1" x14ac:dyDescent="0.25">
      <c r="A65" s="84"/>
      <c r="B65" s="15"/>
      <c r="C65" s="61"/>
      <c r="D65" s="61"/>
      <c r="E65" s="61"/>
      <c r="F65" s="90"/>
      <c r="G65" s="91"/>
      <c r="J65" s="3"/>
    </row>
    <row r="66" spans="1:13" ht="13.5" customHeight="1" x14ac:dyDescent="0.25">
      <c r="A66" s="84"/>
      <c r="B66" s="15"/>
      <c r="C66" s="61"/>
      <c r="D66" s="61"/>
      <c r="E66" s="61"/>
      <c r="F66" s="90"/>
      <c r="G66" s="91"/>
      <c r="J66" s="3"/>
    </row>
    <row r="67" spans="1:13" ht="13.5" customHeight="1" x14ac:dyDescent="0.25">
      <c r="A67" s="84"/>
      <c r="B67" s="15"/>
      <c r="C67" s="61"/>
      <c r="D67" s="61"/>
      <c r="E67" s="61"/>
      <c r="F67" s="90"/>
      <c r="G67" s="91"/>
      <c r="J67" s="3"/>
    </row>
    <row r="68" spans="1:13" ht="13.5" customHeight="1" x14ac:dyDescent="0.25">
      <c r="A68" s="84"/>
      <c r="B68" s="15"/>
      <c r="C68" s="61"/>
      <c r="D68" s="61"/>
      <c r="E68" s="61"/>
      <c r="F68" s="90"/>
      <c r="G68" s="91"/>
      <c r="J68" s="3"/>
    </row>
    <row r="69" spans="1:13" ht="13.5" customHeight="1" x14ac:dyDescent="0.25">
      <c r="A69" s="84"/>
      <c r="B69" s="15"/>
      <c r="C69" s="61"/>
      <c r="D69" s="61"/>
      <c r="E69" s="61"/>
      <c r="F69" s="90"/>
      <c r="G69" s="91"/>
      <c r="J69" s="3"/>
    </row>
    <row r="70" spans="1:13" ht="13.5" customHeight="1" x14ac:dyDescent="0.25">
      <c r="A70" s="84"/>
      <c r="B70" s="15"/>
      <c r="C70" s="61"/>
      <c r="D70" s="61"/>
      <c r="E70" s="61"/>
      <c r="F70" s="90"/>
      <c r="G70" s="91"/>
      <c r="J70" s="3"/>
    </row>
    <row r="71" spans="1:13" x14ac:dyDescent="0.25">
      <c r="A71" s="113" t="s">
        <v>52</v>
      </c>
      <c r="B71" s="114" t="s">
        <v>40</v>
      </c>
      <c r="C71" s="117"/>
      <c r="D71" s="117"/>
      <c r="E71" s="117"/>
      <c r="F71" s="118"/>
      <c r="G71" s="119"/>
      <c r="H71" s="2"/>
      <c r="I71" s="11"/>
      <c r="J71" s="12"/>
      <c r="K71" s="2"/>
      <c r="L71" s="2"/>
      <c r="M71" s="2"/>
    </row>
    <row r="72" spans="1:13" x14ac:dyDescent="0.25">
      <c r="A72" s="84"/>
      <c r="B72" s="15"/>
      <c r="C72" s="61"/>
      <c r="D72" s="61"/>
      <c r="E72" s="61"/>
      <c r="F72" s="90"/>
      <c r="G72" s="91"/>
      <c r="H72" s="2"/>
      <c r="I72" s="11"/>
      <c r="J72" s="12"/>
      <c r="K72" s="2"/>
      <c r="L72" s="2"/>
      <c r="M72" s="2"/>
    </row>
    <row r="73" spans="1:13" x14ac:dyDescent="0.25">
      <c r="A73" s="58" t="s">
        <v>44</v>
      </c>
      <c r="B73" s="120" t="s">
        <v>43</v>
      </c>
      <c r="C73" s="61"/>
      <c r="D73" s="61"/>
      <c r="E73" s="61"/>
      <c r="F73" s="90"/>
      <c r="G73" s="91"/>
      <c r="H73" s="2"/>
      <c r="I73" s="11"/>
      <c r="J73" s="12"/>
      <c r="K73" s="2"/>
      <c r="L73" s="2"/>
      <c r="M73" s="2"/>
    </row>
    <row r="74" spans="1:13" x14ac:dyDescent="0.25">
      <c r="A74" s="84"/>
      <c r="B74" s="15"/>
      <c r="C74" s="61"/>
      <c r="D74" s="61"/>
      <c r="E74" s="61"/>
      <c r="F74" s="90"/>
      <c r="G74" s="91"/>
      <c r="H74" s="2"/>
      <c r="I74" s="11"/>
      <c r="J74" s="12"/>
      <c r="K74" s="2"/>
      <c r="L74" s="2"/>
      <c r="M74" s="2"/>
    </row>
    <row r="75" spans="1:13" ht="27.6" x14ac:dyDescent="0.25">
      <c r="A75" s="84"/>
      <c r="B75" s="15" t="s">
        <v>45</v>
      </c>
      <c r="C75" s="61"/>
      <c r="D75" s="61"/>
      <c r="E75" s="61"/>
      <c r="F75" s="90"/>
      <c r="G75" s="91"/>
      <c r="H75" s="2"/>
      <c r="I75" s="11"/>
      <c r="J75" s="12"/>
      <c r="K75" s="2"/>
      <c r="L75" s="2"/>
      <c r="M75" s="2"/>
    </row>
    <row r="76" spans="1:13" x14ac:dyDescent="0.25">
      <c r="A76" s="84"/>
      <c r="B76" s="121" t="s">
        <v>48</v>
      </c>
      <c r="C76" s="61" t="s">
        <v>1</v>
      </c>
      <c r="D76" s="61">
        <v>1</v>
      </c>
      <c r="E76" s="61"/>
      <c r="F76" s="90"/>
      <c r="G76" s="91"/>
      <c r="H76" s="2"/>
      <c r="I76" s="11"/>
      <c r="J76" s="12"/>
      <c r="K76" s="2"/>
      <c r="L76" s="2"/>
      <c r="M76" s="2"/>
    </row>
    <row r="77" spans="1:13" x14ac:dyDescent="0.25">
      <c r="A77" s="84"/>
      <c r="B77" s="121" t="s">
        <v>49</v>
      </c>
      <c r="C77" s="61" t="s">
        <v>1</v>
      </c>
      <c r="D77" s="61">
        <v>1</v>
      </c>
      <c r="E77" s="61"/>
      <c r="F77" s="90"/>
      <c r="G77" s="91"/>
      <c r="H77" s="2"/>
      <c r="I77" s="11"/>
      <c r="J77" s="12"/>
      <c r="K77" s="2"/>
      <c r="L77" s="2"/>
      <c r="M77" s="2"/>
    </row>
    <row r="78" spans="1:13" x14ac:dyDescent="0.25">
      <c r="A78" s="84"/>
      <c r="B78" s="15"/>
      <c r="C78" s="61"/>
      <c r="D78" s="61"/>
      <c r="E78" s="61"/>
      <c r="F78" s="90"/>
      <c r="G78" s="91"/>
      <c r="H78" s="2"/>
      <c r="I78" s="11"/>
      <c r="J78" s="12"/>
      <c r="K78" s="2"/>
      <c r="L78" s="2"/>
      <c r="M78" s="2"/>
    </row>
    <row r="79" spans="1:13" x14ac:dyDescent="0.25">
      <c r="A79" s="84"/>
      <c r="B79" s="15" t="s">
        <v>46</v>
      </c>
      <c r="C79" s="61" t="s">
        <v>1</v>
      </c>
      <c r="D79" s="61">
        <v>2</v>
      </c>
      <c r="E79" s="61"/>
      <c r="F79" s="90"/>
      <c r="G79" s="91"/>
      <c r="H79" s="2"/>
      <c r="I79" s="11"/>
      <c r="J79" s="12"/>
      <c r="K79" s="2"/>
      <c r="L79" s="2"/>
      <c r="M79" s="2"/>
    </row>
    <row r="80" spans="1:13" x14ac:dyDescent="0.25">
      <c r="A80" s="84"/>
      <c r="B80" s="71"/>
      <c r="C80" s="72"/>
      <c r="D80" s="73"/>
      <c r="E80" s="74"/>
      <c r="F80" s="62"/>
      <c r="G80" s="62" t="str">
        <f t="shared" ref="G80" si="4">IF(E80="","",E80*F80)</f>
        <v/>
      </c>
      <c r="H80" s="2"/>
      <c r="I80" s="11"/>
      <c r="J80" s="12"/>
      <c r="K80" s="2"/>
      <c r="L80" s="2"/>
      <c r="M80" s="2"/>
    </row>
    <row r="81" spans="1:13" x14ac:dyDescent="0.25">
      <c r="A81" s="84"/>
      <c r="B81" s="75" t="s">
        <v>42</v>
      </c>
      <c r="C81" s="72"/>
      <c r="D81" s="73"/>
      <c r="E81" s="74"/>
      <c r="F81" s="62"/>
      <c r="G81" s="102">
        <f>SUM(G64:G80)</f>
        <v>0</v>
      </c>
      <c r="H81" s="2"/>
      <c r="I81" s="11"/>
      <c r="J81" s="12"/>
      <c r="K81" s="2"/>
      <c r="L81" s="2"/>
      <c r="M81" s="2"/>
    </row>
    <row r="82" spans="1:13" x14ac:dyDescent="0.25">
      <c r="A82" s="84"/>
      <c r="B82" s="15"/>
      <c r="C82" s="61"/>
      <c r="D82" s="61"/>
      <c r="E82" s="61"/>
      <c r="F82" s="111"/>
      <c r="G82" s="91"/>
      <c r="H82" s="2"/>
      <c r="I82" s="11"/>
      <c r="J82" s="12"/>
      <c r="K82" s="2"/>
      <c r="L82" s="2"/>
      <c r="M82" s="2"/>
    </row>
    <row r="83" spans="1:13" x14ac:dyDescent="0.25">
      <c r="A83" s="58" t="s">
        <v>50</v>
      </c>
      <c r="B83" s="120" t="s">
        <v>51</v>
      </c>
      <c r="C83" s="61"/>
      <c r="D83" s="61"/>
      <c r="E83" s="61"/>
      <c r="F83" s="111"/>
      <c r="G83" s="91"/>
      <c r="H83" s="2"/>
      <c r="I83" s="11"/>
      <c r="J83" s="12"/>
      <c r="K83" s="2"/>
      <c r="L83" s="2"/>
      <c r="M83" s="2"/>
    </row>
    <row r="84" spans="1:13" x14ac:dyDescent="0.25">
      <c r="A84" s="84"/>
      <c r="B84" s="15"/>
      <c r="C84" s="61"/>
      <c r="D84" s="61"/>
      <c r="E84" s="61"/>
      <c r="F84" s="111"/>
      <c r="G84" s="91"/>
      <c r="H84" s="2"/>
      <c r="I84" s="11"/>
      <c r="J84" s="12"/>
      <c r="K84" s="2"/>
      <c r="L84" s="2"/>
      <c r="M84" s="2"/>
    </row>
    <row r="85" spans="1:13" x14ac:dyDescent="0.25">
      <c r="A85" s="84"/>
      <c r="B85" s="15" t="s">
        <v>46</v>
      </c>
      <c r="C85" s="61" t="s">
        <v>1</v>
      </c>
      <c r="D85" s="61">
        <v>1</v>
      </c>
      <c r="E85" s="61"/>
      <c r="F85" s="111"/>
      <c r="G85" s="91"/>
      <c r="H85" s="2"/>
      <c r="I85" s="11"/>
      <c r="J85" s="12"/>
      <c r="K85" s="2"/>
      <c r="L85" s="2"/>
      <c r="M85" s="2"/>
    </row>
    <row r="86" spans="1:13" x14ac:dyDescent="0.25">
      <c r="A86" s="84"/>
      <c r="B86" s="15" t="s">
        <v>83</v>
      </c>
      <c r="C86" s="61" t="s">
        <v>1</v>
      </c>
      <c r="D86" s="61">
        <v>1</v>
      </c>
      <c r="E86" s="61"/>
      <c r="F86" s="111"/>
      <c r="G86" s="91"/>
      <c r="H86" s="2"/>
      <c r="I86" s="11"/>
      <c r="J86" s="12"/>
      <c r="K86" s="2"/>
      <c r="L86" s="2"/>
      <c r="M86" s="2"/>
    </row>
    <row r="87" spans="1:13" ht="27.6" x14ac:dyDescent="0.25">
      <c r="A87" s="84"/>
      <c r="B87" s="15" t="s">
        <v>102</v>
      </c>
      <c r="C87" s="61" t="s">
        <v>1</v>
      </c>
      <c r="D87" s="61">
        <v>1</v>
      </c>
      <c r="E87" s="61"/>
      <c r="F87" s="111"/>
      <c r="G87" s="91"/>
      <c r="H87" s="2"/>
      <c r="I87" s="11"/>
      <c r="J87" s="12"/>
      <c r="K87" s="2"/>
      <c r="L87" s="2"/>
      <c r="M87" s="2"/>
    </row>
    <row r="88" spans="1:13" x14ac:dyDescent="0.25">
      <c r="A88" s="84"/>
      <c r="B88" s="71"/>
      <c r="C88" s="72"/>
      <c r="D88" s="73"/>
      <c r="E88" s="74"/>
      <c r="F88" s="62"/>
      <c r="G88" s="62" t="str">
        <f t="shared" ref="G88" si="5">IF(E88="","",E88*F88)</f>
        <v/>
      </c>
      <c r="H88" s="2"/>
      <c r="I88" s="11"/>
      <c r="J88" s="12"/>
      <c r="K88" s="2"/>
      <c r="L88" s="2"/>
      <c r="M88" s="2"/>
    </row>
    <row r="89" spans="1:13" x14ac:dyDescent="0.25">
      <c r="A89" s="84"/>
      <c r="B89" s="75" t="s">
        <v>42</v>
      </c>
      <c r="C89" s="72"/>
      <c r="D89" s="73"/>
      <c r="E89" s="74"/>
      <c r="F89" s="62"/>
      <c r="G89" s="102">
        <f>SUM(G64:G88)</f>
        <v>0</v>
      </c>
      <c r="H89" s="2"/>
      <c r="I89" s="11"/>
      <c r="J89" s="12"/>
      <c r="K89" s="2"/>
      <c r="L89" s="2"/>
      <c r="M89" s="2"/>
    </row>
    <row r="90" spans="1:13" x14ac:dyDescent="0.25">
      <c r="A90" s="83"/>
      <c r="B90" s="86"/>
      <c r="C90" s="92"/>
      <c r="D90" s="92"/>
      <c r="E90" s="92"/>
      <c r="F90" s="115"/>
      <c r="G90" s="94"/>
      <c r="H90" s="2"/>
      <c r="I90" s="11"/>
      <c r="J90" s="12"/>
      <c r="K90" s="2"/>
      <c r="L90" s="2"/>
      <c r="M90" s="2"/>
    </row>
    <row r="91" spans="1:13" x14ac:dyDescent="0.25">
      <c r="H91" s="2"/>
      <c r="I91" s="11"/>
      <c r="J91" s="12"/>
      <c r="K91" s="2"/>
      <c r="L91" s="2"/>
      <c r="M91" s="2"/>
    </row>
    <row r="92" spans="1:13" x14ac:dyDescent="0.25">
      <c r="H92" s="2"/>
      <c r="I92" s="11"/>
      <c r="J92" s="12"/>
      <c r="K92" s="2"/>
      <c r="L92" s="2"/>
      <c r="M92" s="2"/>
    </row>
    <row r="93" spans="1:13" x14ac:dyDescent="0.25">
      <c r="I93" s="11"/>
      <c r="J93" s="12"/>
      <c r="K93" s="2"/>
      <c r="L93" s="2"/>
      <c r="M93" s="2"/>
    </row>
    <row r="94" spans="1:13" x14ac:dyDescent="0.25">
      <c r="H94" s="2"/>
      <c r="I94" s="11"/>
      <c r="J94" s="12"/>
      <c r="K94" s="2"/>
      <c r="L94" s="2"/>
      <c r="M94" s="2"/>
    </row>
    <row r="95" spans="1:13" x14ac:dyDescent="0.25">
      <c r="H95" s="2"/>
      <c r="I95" s="11"/>
      <c r="J95" s="12"/>
      <c r="K95" s="2"/>
      <c r="L95" s="2"/>
      <c r="M95" s="2"/>
    </row>
    <row r="96" spans="1:13" x14ac:dyDescent="0.25">
      <c r="H96" s="2"/>
      <c r="I96" s="11"/>
      <c r="J96" s="12"/>
      <c r="K96" s="2"/>
      <c r="L96" s="2"/>
      <c r="M96" s="2"/>
    </row>
    <row r="97" spans="8:13" x14ac:dyDescent="0.25">
      <c r="H97" s="2"/>
      <c r="I97" s="11"/>
      <c r="J97" s="12"/>
      <c r="K97" s="2"/>
      <c r="L97" s="2"/>
      <c r="M97" s="2"/>
    </row>
    <row r="98" spans="8:13" x14ac:dyDescent="0.25">
      <c r="H98" s="2"/>
      <c r="I98" s="11"/>
      <c r="J98" s="12"/>
      <c r="K98" s="2"/>
      <c r="L98" s="2"/>
      <c r="M98" s="2"/>
    </row>
  </sheetData>
  <mergeCells count="4">
    <mergeCell ref="A2:G5"/>
    <mergeCell ref="F59:G59"/>
    <mergeCell ref="F61:G61"/>
    <mergeCell ref="F63:G63"/>
  </mergeCells>
  <printOptions horizontalCentered="1"/>
  <pageMargins left="0.23622047244094491" right="0.23622047244094491" top="0.74803149606299213" bottom="0.74803149606299213" header="0.31496062992125984" footer="0.31496062992125984"/>
  <pageSetup paperSize="9" scale="83" fitToHeight="0" orientation="portrait" r:id="rId1"/>
  <headerFooter>
    <oddHeader xml:space="preserve">&amp;CDPGF - LOT 01 - CVC&amp;R
</oddHeader>
    <oddFooter>&amp;L&amp;F&amp;Cpage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9CC47-CA6D-4E61-9474-6DDBA03B8573}">
  <sheetPr>
    <pageSetUpPr fitToPage="1"/>
  </sheetPr>
  <dimension ref="A1:N89"/>
  <sheetViews>
    <sheetView showGridLines="0" view="pageBreakPreview" topLeftCell="A30" zoomScale="130" zoomScaleNormal="130" zoomScaleSheetLayoutView="130" zoomScalePageLayoutView="115" workbookViewId="0">
      <selection activeCell="B46" sqref="B46"/>
    </sheetView>
  </sheetViews>
  <sheetFormatPr baseColWidth="10" defaultColWidth="11.44140625" defaultRowHeight="13.8" x14ac:dyDescent="0.25"/>
  <cols>
    <col min="1" max="1" width="8.33203125" style="16" customWidth="1"/>
    <col min="2" max="2" width="60.44140625" style="1" customWidth="1"/>
    <col min="3" max="3" width="6.109375" style="5" customWidth="1"/>
    <col min="4" max="4" width="7.33203125" style="5" customWidth="1"/>
    <col min="5" max="5" width="9" style="5" customWidth="1"/>
    <col min="6" max="6" width="16" style="9" customWidth="1"/>
    <col min="7" max="7" width="14.88671875" style="10" customWidth="1"/>
    <col min="8" max="8" width="18.33203125" style="3" customWidth="1"/>
    <col min="9" max="9" width="13.33203125" style="3" customWidth="1"/>
    <col min="10" max="10" width="11.44140625" style="4"/>
    <col min="11" max="11" width="14.88671875" style="3" customWidth="1"/>
    <col min="12" max="12" width="14.33203125" style="3" customWidth="1"/>
    <col min="13" max="16384" width="11.44140625" style="3"/>
  </cols>
  <sheetData>
    <row r="1" spans="1:14" s="8" customFormat="1" ht="27.6" x14ac:dyDescent="0.25">
      <c r="A1" s="65" t="s">
        <v>5</v>
      </c>
      <c r="B1" s="66" t="s">
        <v>2</v>
      </c>
      <c r="C1" s="67" t="s">
        <v>0</v>
      </c>
      <c r="D1" s="68" t="s">
        <v>10</v>
      </c>
      <c r="E1" s="68" t="s">
        <v>9</v>
      </c>
      <c r="F1" s="69" t="s">
        <v>3</v>
      </c>
      <c r="G1" s="70" t="s">
        <v>4</v>
      </c>
      <c r="I1" s="3"/>
      <c r="J1" s="3"/>
      <c r="K1" s="3"/>
      <c r="L1" s="3"/>
      <c r="M1" s="3"/>
      <c r="N1" s="3"/>
    </row>
    <row r="2" spans="1:14" s="8" customFormat="1" x14ac:dyDescent="0.25">
      <c r="A2" s="214" t="s">
        <v>34</v>
      </c>
      <c r="B2" s="215"/>
      <c r="C2" s="215"/>
      <c r="D2" s="215"/>
      <c r="E2" s="215"/>
      <c r="F2" s="215"/>
      <c r="G2" s="216"/>
      <c r="I2" s="3"/>
      <c r="J2" s="3"/>
      <c r="K2" s="3"/>
      <c r="L2" s="3"/>
      <c r="M2" s="3"/>
      <c r="N2" s="3"/>
    </row>
    <row r="3" spans="1:14" s="8" customFormat="1" x14ac:dyDescent="0.25">
      <c r="A3" s="217"/>
      <c r="B3" s="215"/>
      <c r="C3" s="215"/>
      <c r="D3" s="215"/>
      <c r="E3" s="215"/>
      <c r="F3" s="215"/>
      <c r="G3" s="216"/>
      <c r="I3" s="3"/>
      <c r="J3" s="3"/>
      <c r="K3" s="3"/>
      <c r="L3" s="3"/>
      <c r="M3" s="3"/>
      <c r="N3" s="3"/>
    </row>
    <row r="4" spans="1:14" s="8" customFormat="1" x14ac:dyDescent="0.25">
      <c r="A4" s="217"/>
      <c r="B4" s="215"/>
      <c r="C4" s="215"/>
      <c r="D4" s="215"/>
      <c r="E4" s="215"/>
      <c r="F4" s="215"/>
      <c r="G4" s="216"/>
      <c r="I4" s="3"/>
      <c r="J4" s="3"/>
      <c r="K4" s="3"/>
      <c r="L4" s="3"/>
      <c r="M4" s="3"/>
      <c r="N4" s="3"/>
    </row>
    <row r="5" spans="1:14" s="8" customFormat="1" x14ac:dyDescent="0.25">
      <c r="A5" s="217"/>
      <c r="B5" s="215"/>
      <c r="C5" s="215"/>
      <c r="D5" s="215"/>
      <c r="E5" s="215"/>
      <c r="F5" s="215"/>
      <c r="G5" s="216"/>
      <c r="I5" s="3"/>
      <c r="J5" s="3"/>
      <c r="K5" s="3"/>
      <c r="L5" s="3"/>
      <c r="M5" s="3"/>
      <c r="N5" s="3"/>
    </row>
    <row r="6" spans="1:14" x14ac:dyDescent="0.25">
      <c r="A6" s="76"/>
      <c r="B6" s="79" t="s">
        <v>63</v>
      </c>
      <c r="C6" s="77"/>
      <c r="D6" s="77"/>
      <c r="E6" s="77"/>
      <c r="F6" s="78"/>
      <c r="G6" s="78"/>
      <c r="H6" s="13"/>
      <c r="I6" s="14"/>
      <c r="J6" s="6"/>
      <c r="K6" s="4"/>
    </row>
    <row r="7" spans="1:14" x14ac:dyDescent="0.25">
      <c r="A7" s="58"/>
      <c r="B7" s="59"/>
      <c r="C7" s="60"/>
      <c r="D7" s="61"/>
      <c r="E7" s="62"/>
      <c r="F7" s="62"/>
      <c r="G7" s="62"/>
      <c r="H7" s="13"/>
      <c r="I7" s="14"/>
      <c r="J7" s="6"/>
      <c r="K7" s="4"/>
    </row>
    <row r="8" spans="1:14" x14ac:dyDescent="0.25">
      <c r="A8" s="58"/>
      <c r="B8" s="143" t="s">
        <v>71</v>
      </c>
      <c r="C8" s="60"/>
      <c r="D8" s="61"/>
      <c r="E8" s="62"/>
      <c r="F8" s="62"/>
      <c r="G8" s="62"/>
      <c r="H8" s="13"/>
      <c r="I8" s="14"/>
      <c r="J8" s="6"/>
      <c r="K8" s="4"/>
    </row>
    <row r="9" spans="1:14" x14ac:dyDescent="0.25">
      <c r="A9" s="58"/>
      <c r="B9" s="59"/>
      <c r="C9" s="60"/>
      <c r="D9" s="61"/>
      <c r="E9" s="62"/>
      <c r="F9" s="62"/>
      <c r="G9" s="62"/>
      <c r="H9" s="13"/>
      <c r="I9" s="14"/>
      <c r="J9" s="6"/>
      <c r="K9" s="4"/>
    </row>
    <row r="10" spans="1:14" ht="27.6" x14ac:dyDescent="0.25">
      <c r="A10" s="58"/>
      <c r="B10" s="59" t="s">
        <v>64</v>
      </c>
      <c r="C10" s="60" t="s">
        <v>1</v>
      </c>
      <c r="D10" s="61">
        <v>1</v>
      </c>
      <c r="E10" s="62"/>
      <c r="F10" s="62"/>
      <c r="G10" s="62"/>
      <c r="H10" s="13"/>
      <c r="I10" s="14"/>
      <c r="J10" s="6"/>
      <c r="K10" s="4"/>
    </row>
    <row r="11" spans="1:14" x14ac:dyDescent="0.25">
      <c r="A11" s="58"/>
      <c r="B11" s="59"/>
      <c r="C11" s="60"/>
      <c r="D11" s="61"/>
      <c r="E11" s="62"/>
      <c r="F11" s="62"/>
      <c r="G11" s="62"/>
      <c r="H11" s="13"/>
      <c r="I11" s="14"/>
      <c r="J11" s="6"/>
      <c r="K11" s="4"/>
    </row>
    <row r="12" spans="1:14" ht="27.6" x14ac:dyDescent="0.25">
      <c r="A12" s="58"/>
      <c r="B12" s="59" t="s">
        <v>65</v>
      </c>
      <c r="C12" s="60" t="s">
        <v>1</v>
      </c>
      <c r="D12" s="61">
        <v>1</v>
      </c>
      <c r="E12" s="62"/>
      <c r="F12" s="62"/>
      <c r="G12" s="62"/>
      <c r="H12" s="13"/>
      <c r="I12" s="14"/>
      <c r="J12" s="6"/>
      <c r="K12" s="4"/>
    </row>
    <row r="13" spans="1:14" x14ac:dyDescent="0.25">
      <c r="A13" s="58"/>
      <c r="B13" s="59"/>
      <c r="C13" s="60"/>
      <c r="D13" s="61"/>
      <c r="E13" s="62"/>
      <c r="F13" s="62"/>
      <c r="G13" s="62"/>
      <c r="H13" s="13"/>
      <c r="I13" s="14"/>
      <c r="J13" s="6"/>
      <c r="K13" s="4"/>
    </row>
    <row r="14" spans="1:14" x14ac:dyDescent="0.25">
      <c r="A14" s="58"/>
      <c r="B14" s="59" t="s">
        <v>66</v>
      </c>
      <c r="C14" s="60" t="s">
        <v>1</v>
      </c>
      <c r="D14" s="61">
        <v>1</v>
      </c>
      <c r="E14" s="62"/>
      <c r="F14" s="62"/>
      <c r="G14" s="62"/>
      <c r="H14" s="13"/>
      <c r="I14" s="14"/>
      <c r="J14" s="6"/>
      <c r="K14" s="4"/>
    </row>
    <row r="15" spans="1:14" x14ac:dyDescent="0.25">
      <c r="A15" s="58"/>
      <c r="B15" s="59"/>
      <c r="C15" s="60"/>
      <c r="D15" s="61"/>
      <c r="E15" s="62"/>
      <c r="F15" s="62"/>
      <c r="G15" s="62"/>
      <c r="H15" s="13"/>
      <c r="I15" s="14"/>
      <c r="J15" s="6"/>
      <c r="K15" s="4"/>
    </row>
    <row r="16" spans="1:14" x14ac:dyDescent="0.25">
      <c r="A16" s="58"/>
      <c r="B16" s="63" t="s">
        <v>67</v>
      </c>
      <c r="C16" s="60" t="s">
        <v>1</v>
      </c>
      <c r="D16" s="61">
        <v>1</v>
      </c>
      <c r="E16" s="62"/>
      <c r="F16" s="62"/>
      <c r="G16" s="62"/>
      <c r="H16" s="13"/>
      <c r="I16" s="14"/>
      <c r="J16" s="6"/>
      <c r="K16" s="4"/>
    </row>
    <row r="17" spans="1:11" x14ac:dyDescent="0.25">
      <c r="A17" s="58"/>
      <c r="B17" s="59"/>
      <c r="C17" s="60"/>
      <c r="D17" s="61"/>
      <c r="E17" s="62"/>
      <c r="F17" s="62"/>
      <c r="G17" s="62"/>
      <c r="H17" s="13"/>
      <c r="I17" s="14"/>
      <c r="J17" s="6"/>
      <c r="K17" s="4"/>
    </row>
    <row r="18" spans="1:11" x14ac:dyDescent="0.25">
      <c r="A18" s="58"/>
      <c r="B18" s="59" t="s">
        <v>68</v>
      </c>
      <c r="C18" s="60" t="s">
        <v>1</v>
      </c>
      <c r="D18" s="61">
        <v>1</v>
      </c>
      <c r="E18" s="62"/>
      <c r="F18" s="62"/>
      <c r="G18" s="62"/>
      <c r="H18" s="13"/>
      <c r="I18" s="14"/>
      <c r="J18" s="6"/>
      <c r="K18" s="4"/>
    </row>
    <row r="19" spans="1:11" x14ac:dyDescent="0.25">
      <c r="A19" s="58"/>
      <c r="B19" s="59"/>
      <c r="C19" s="60"/>
      <c r="D19" s="61"/>
      <c r="E19" s="62"/>
      <c r="F19" s="62"/>
      <c r="G19" s="62"/>
      <c r="H19" s="13"/>
      <c r="I19" s="14"/>
      <c r="J19" s="6"/>
      <c r="K19" s="4"/>
    </row>
    <row r="20" spans="1:11" x14ac:dyDescent="0.25">
      <c r="A20" s="58"/>
      <c r="B20" s="59" t="s">
        <v>69</v>
      </c>
      <c r="C20" s="60" t="s">
        <v>1</v>
      </c>
      <c r="D20" s="61">
        <v>1</v>
      </c>
      <c r="E20" s="62"/>
      <c r="F20" s="62"/>
      <c r="G20" s="62"/>
      <c r="H20" s="13"/>
      <c r="I20" s="14"/>
      <c r="J20" s="6"/>
      <c r="K20" s="4"/>
    </row>
    <row r="21" spans="1:11" x14ac:dyDescent="0.25">
      <c r="A21" s="58"/>
      <c r="B21" s="59"/>
      <c r="C21" s="60"/>
      <c r="D21" s="61"/>
      <c r="E21" s="62"/>
      <c r="F21" s="62"/>
      <c r="G21" s="62"/>
      <c r="H21" s="13"/>
      <c r="I21" s="14"/>
      <c r="J21" s="6"/>
      <c r="K21" s="4"/>
    </row>
    <row r="22" spans="1:11" x14ac:dyDescent="0.25">
      <c r="A22" s="58"/>
      <c r="B22" s="59" t="s">
        <v>70</v>
      </c>
      <c r="C22" s="60"/>
      <c r="D22" s="61"/>
      <c r="E22" s="62"/>
      <c r="F22" s="62"/>
      <c r="G22" s="62"/>
      <c r="H22" s="13"/>
      <c r="I22" s="14"/>
      <c r="J22" s="6"/>
      <c r="K22" s="4"/>
    </row>
    <row r="23" spans="1:11" x14ac:dyDescent="0.25">
      <c r="A23" s="58"/>
      <c r="B23" s="71"/>
      <c r="C23" s="72"/>
      <c r="D23" s="73"/>
      <c r="E23" s="74"/>
      <c r="F23" s="62"/>
      <c r="G23" s="62" t="str">
        <f t="shared" ref="G23" si="0">IF(E23="","",E23*F23)</f>
        <v/>
      </c>
      <c r="H23" s="13"/>
      <c r="I23" s="14"/>
      <c r="J23" s="6"/>
      <c r="K23" s="4"/>
    </row>
    <row r="24" spans="1:11" x14ac:dyDescent="0.25">
      <c r="A24" s="58"/>
      <c r="B24" s="75" t="s">
        <v>42</v>
      </c>
      <c r="C24" s="72"/>
      <c r="D24" s="73"/>
      <c r="E24" s="74"/>
      <c r="F24" s="62"/>
      <c r="G24" s="102">
        <f>SUM(G8:G23)</f>
        <v>0</v>
      </c>
      <c r="H24" s="13"/>
      <c r="I24" s="14"/>
      <c r="J24" s="6"/>
      <c r="K24" s="4"/>
    </row>
    <row r="25" spans="1:11" x14ac:dyDescent="0.25">
      <c r="A25" s="58"/>
      <c r="B25" s="59"/>
      <c r="C25" s="60"/>
      <c r="D25" s="61"/>
      <c r="E25" s="62"/>
      <c r="F25" s="62"/>
      <c r="G25" s="62"/>
      <c r="H25" s="13"/>
      <c r="I25" s="14"/>
      <c r="J25" s="6"/>
      <c r="K25" s="4"/>
    </row>
    <row r="26" spans="1:11" x14ac:dyDescent="0.25">
      <c r="A26" s="58"/>
      <c r="B26" s="64" t="s">
        <v>72</v>
      </c>
      <c r="C26" s="60"/>
      <c r="D26" s="61"/>
      <c r="E26" s="62"/>
      <c r="F26" s="62"/>
      <c r="G26" s="62"/>
      <c r="H26" s="13"/>
      <c r="I26" s="14"/>
      <c r="J26" s="6"/>
      <c r="K26" s="4"/>
    </row>
    <row r="27" spans="1:11" x14ac:dyDescent="0.25">
      <c r="A27" s="58"/>
      <c r="B27" s="59"/>
      <c r="C27" s="60"/>
      <c r="D27" s="61"/>
      <c r="E27" s="62"/>
      <c r="F27" s="62"/>
      <c r="G27" s="62"/>
      <c r="H27" s="13"/>
      <c r="I27" s="14"/>
      <c r="J27" s="6"/>
      <c r="K27" s="4"/>
    </row>
    <row r="28" spans="1:11" ht="41.4" x14ac:dyDescent="0.25">
      <c r="A28" s="58"/>
      <c r="B28" s="59" t="s">
        <v>91</v>
      </c>
      <c r="C28" s="60"/>
      <c r="D28" s="61"/>
      <c r="E28" s="62"/>
      <c r="F28" s="62"/>
      <c r="G28" s="62"/>
      <c r="H28" s="13"/>
      <c r="I28" s="14"/>
      <c r="J28" s="6"/>
      <c r="K28" s="4"/>
    </row>
    <row r="29" spans="1:11" x14ac:dyDescent="0.25">
      <c r="A29" s="58"/>
      <c r="B29" s="71" t="s">
        <v>77</v>
      </c>
      <c r="C29" s="72" t="s">
        <v>1</v>
      </c>
      <c r="D29" s="74">
        <v>1</v>
      </c>
      <c r="E29" s="74"/>
      <c r="F29" s="62"/>
      <c r="G29" s="62"/>
      <c r="H29" s="13"/>
      <c r="I29" s="14"/>
      <c r="J29" s="6"/>
      <c r="K29" s="4"/>
    </row>
    <row r="30" spans="1:11" x14ac:dyDescent="0.25">
      <c r="A30" s="58"/>
      <c r="B30" s="144" t="s">
        <v>80</v>
      </c>
      <c r="C30" s="72" t="s">
        <v>1</v>
      </c>
      <c r="D30" s="74">
        <v>25</v>
      </c>
      <c r="E30" s="74"/>
      <c r="F30" s="62"/>
      <c r="G30" s="62"/>
      <c r="H30" s="13"/>
      <c r="I30" s="14"/>
      <c r="J30" s="6"/>
      <c r="K30" s="4"/>
    </row>
    <row r="31" spans="1:11" x14ac:dyDescent="0.25">
      <c r="A31" s="58"/>
      <c r="B31" s="144" t="s">
        <v>81</v>
      </c>
      <c r="C31" s="72" t="s">
        <v>1</v>
      </c>
      <c r="D31" s="74">
        <v>1</v>
      </c>
      <c r="E31" s="74"/>
      <c r="F31" s="62"/>
      <c r="G31" s="62"/>
      <c r="H31" s="13"/>
      <c r="I31" s="14"/>
      <c r="J31" s="6"/>
      <c r="K31" s="4"/>
    </row>
    <row r="32" spans="1:11" x14ac:dyDescent="0.25">
      <c r="A32" s="58"/>
      <c r="B32" s="144" t="s">
        <v>82</v>
      </c>
      <c r="C32" s="72" t="s">
        <v>1</v>
      </c>
      <c r="D32" s="74">
        <v>2</v>
      </c>
      <c r="E32" s="74"/>
      <c r="F32" s="62"/>
      <c r="G32" s="62"/>
      <c r="H32" s="13"/>
      <c r="I32" s="14"/>
      <c r="J32" s="6"/>
      <c r="K32" s="4"/>
    </row>
    <row r="33" spans="1:11" x14ac:dyDescent="0.25">
      <c r="A33" s="58"/>
      <c r="B33" s="59"/>
      <c r="C33" s="60"/>
      <c r="D33" s="61"/>
      <c r="E33" s="62"/>
      <c r="F33" s="62"/>
      <c r="G33" s="62"/>
      <c r="H33" s="13"/>
      <c r="I33" s="14"/>
      <c r="J33" s="6"/>
      <c r="K33" s="4"/>
    </row>
    <row r="34" spans="1:11" ht="27.6" x14ac:dyDescent="0.25">
      <c r="A34" s="58"/>
      <c r="B34" s="59" t="s">
        <v>92</v>
      </c>
      <c r="C34" s="60"/>
      <c r="D34" s="61"/>
      <c r="E34" s="62"/>
      <c r="F34" s="62"/>
      <c r="G34" s="62"/>
      <c r="H34" s="13"/>
      <c r="I34" s="14"/>
      <c r="J34" s="6"/>
      <c r="K34" s="4"/>
    </row>
    <row r="35" spans="1:11" x14ac:dyDescent="0.25">
      <c r="A35" s="58"/>
      <c r="B35" s="145" t="s">
        <v>88</v>
      </c>
      <c r="C35" s="72" t="s">
        <v>1</v>
      </c>
      <c r="D35" s="74">
        <v>1</v>
      </c>
      <c r="E35" s="62"/>
      <c r="F35" s="62"/>
      <c r="G35" s="62"/>
      <c r="H35" s="13"/>
      <c r="I35" s="14"/>
      <c r="J35" s="6"/>
      <c r="K35" s="4"/>
    </row>
    <row r="36" spans="1:11" x14ac:dyDescent="0.25">
      <c r="A36" s="58"/>
      <c r="B36" s="59"/>
      <c r="C36" s="60"/>
      <c r="D36" s="61"/>
      <c r="E36" s="62"/>
      <c r="F36" s="62"/>
      <c r="G36" s="62"/>
      <c r="H36" s="13"/>
      <c r="I36" s="14"/>
      <c r="J36" s="6"/>
      <c r="K36" s="4"/>
    </row>
    <row r="37" spans="1:11" x14ac:dyDescent="0.25">
      <c r="A37" s="58"/>
      <c r="B37" s="59" t="s">
        <v>93</v>
      </c>
      <c r="C37" s="60"/>
      <c r="D37" s="61"/>
      <c r="E37" s="62"/>
      <c r="F37" s="62"/>
      <c r="G37" s="62"/>
      <c r="H37" s="13"/>
      <c r="I37" s="14"/>
      <c r="J37" s="6"/>
      <c r="K37" s="4"/>
    </row>
    <row r="38" spans="1:11" x14ac:dyDescent="0.25">
      <c r="A38" s="58"/>
      <c r="B38" s="145" t="s">
        <v>88</v>
      </c>
      <c r="C38" s="72" t="s">
        <v>1</v>
      </c>
      <c r="D38" s="74">
        <v>1</v>
      </c>
      <c r="E38" s="62"/>
      <c r="F38" s="62"/>
      <c r="G38" s="62"/>
      <c r="H38" s="13"/>
      <c r="I38" s="14"/>
      <c r="J38" s="6"/>
      <c r="K38" s="4"/>
    </row>
    <row r="39" spans="1:11" x14ac:dyDescent="0.25">
      <c r="A39" s="58"/>
      <c r="B39" s="59"/>
      <c r="C39" s="60"/>
      <c r="D39" s="61"/>
      <c r="E39" s="62"/>
      <c r="F39" s="62"/>
      <c r="G39" s="62"/>
      <c r="H39" s="13"/>
      <c r="I39" s="14"/>
      <c r="J39" s="6"/>
      <c r="K39" s="4"/>
    </row>
    <row r="40" spans="1:11" ht="41.4" x14ac:dyDescent="0.25">
      <c r="A40" s="58"/>
      <c r="B40" s="59" t="s">
        <v>94</v>
      </c>
      <c r="C40" s="60"/>
      <c r="D40" s="61"/>
      <c r="E40" s="62"/>
      <c r="F40" s="62"/>
      <c r="G40" s="62"/>
      <c r="H40" s="13"/>
      <c r="I40" s="14"/>
      <c r="J40" s="6"/>
      <c r="K40" s="4"/>
    </row>
    <row r="41" spans="1:11" x14ac:dyDescent="0.25">
      <c r="A41" s="58"/>
      <c r="B41" s="145" t="s">
        <v>88</v>
      </c>
      <c r="C41" s="72" t="s">
        <v>1</v>
      </c>
      <c r="D41" s="74">
        <v>1</v>
      </c>
      <c r="E41" s="62"/>
      <c r="F41" s="62"/>
      <c r="G41" s="62"/>
      <c r="H41" s="13"/>
      <c r="I41" s="14"/>
      <c r="J41" s="6"/>
      <c r="K41" s="4"/>
    </row>
    <row r="42" spans="1:11" x14ac:dyDescent="0.25">
      <c r="A42" s="58"/>
      <c r="B42" s="59"/>
      <c r="C42" s="60"/>
      <c r="D42" s="61"/>
      <c r="E42" s="62"/>
      <c r="F42" s="62"/>
      <c r="G42" s="62"/>
      <c r="H42" s="13"/>
      <c r="I42" s="14"/>
      <c r="J42" s="6"/>
      <c r="K42" s="4"/>
    </row>
    <row r="43" spans="1:11" ht="41.4" x14ac:dyDescent="0.25">
      <c r="A43" s="58"/>
      <c r="B43" s="59" t="s">
        <v>96</v>
      </c>
      <c r="C43" s="60" t="s">
        <v>1</v>
      </c>
      <c r="D43" s="61">
        <v>1</v>
      </c>
      <c r="E43" s="62"/>
      <c r="F43" s="62"/>
      <c r="G43" s="62"/>
      <c r="H43" s="13"/>
      <c r="I43" s="14"/>
      <c r="J43" s="6"/>
      <c r="K43" s="4"/>
    </row>
    <row r="44" spans="1:11" x14ac:dyDescent="0.25">
      <c r="A44" s="58"/>
      <c r="B44" s="59"/>
      <c r="C44" s="60"/>
      <c r="D44" s="61"/>
      <c r="E44" s="62"/>
      <c r="F44" s="62"/>
      <c r="G44" s="62"/>
      <c r="H44" s="13"/>
      <c r="I44" s="14"/>
      <c r="J44" s="6"/>
      <c r="K44" s="4"/>
    </row>
    <row r="45" spans="1:11" x14ac:dyDescent="0.25">
      <c r="A45" s="58"/>
      <c r="B45" s="59" t="s">
        <v>95</v>
      </c>
      <c r="C45" s="60" t="s">
        <v>1</v>
      </c>
      <c r="D45" s="61">
        <v>1</v>
      </c>
      <c r="E45" s="62"/>
      <c r="F45" s="62"/>
      <c r="G45" s="62"/>
      <c r="H45" s="13"/>
      <c r="I45" s="14"/>
      <c r="J45" s="6"/>
      <c r="K45" s="4"/>
    </row>
    <row r="46" spans="1:11" x14ac:dyDescent="0.25">
      <c r="A46" s="58"/>
      <c r="B46" s="71"/>
      <c r="C46" s="72"/>
      <c r="D46" s="73"/>
      <c r="E46" s="74"/>
      <c r="F46" s="62"/>
      <c r="G46" s="62" t="str">
        <f t="shared" ref="G46" si="1">IF(E46="","",E46*F46)</f>
        <v/>
      </c>
      <c r="H46" s="13"/>
      <c r="I46" s="14"/>
      <c r="J46" s="6"/>
      <c r="K46" s="4"/>
    </row>
    <row r="47" spans="1:11" x14ac:dyDescent="0.25">
      <c r="A47" s="58"/>
      <c r="B47" s="75" t="s">
        <v>42</v>
      </c>
      <c r="C47" s="72"/>
      <c r="D47" s="73"/>
      <c r="E47" s="74"/>
      <c r="F47" s="62"/>
      <c r="G47" s="102">
        <f>SUM(G26:G46)</f>
        <v>0</v>
      </c>
      <c r="H47" s="13"/>
      <c r="I47" s="14"/>
      <c r="J47" s="6"/>
      <c r="K47" s="4"/>
    </row>
    <row r="48" spans="1:11" x14ac:dyDescent="0.25">
      <c r="A48" s="58"/>
      <c r="B48" s="59"/>
      <c r="C48" s="60"/>
      <c r="D48" s="61"/>
      <c r="E48" s="62"/>
      <c r="F48" s="62"/>
      <c r="G48" s="62"/>
      <c r="H48" s="13"/>
      <c r="I48" s="14"/>
      <c r="J48" s="6"/>
      <c r="K48" s="4"/>
    </row>
    <row r="49" spans="1:11" x14ac:dyDescent="0.25">
      <c r="A49" s="58"/>
      <c r="B49" s="64" t="s">
        <v>97</v>
      </c>
      <c r="C49" s="60"/>
      <c r="D49" s="61"/>
      <c r="E49" s="62"/>
      <c r="F49" s="62"/>
      <c r="G49" s="62"/>
      <c r="H49" s="13"/>
      <c r="I49" s="14"/>
      <c r="J49" s="6"/>
      <c r="K49" s="4"/>
    </row>
    <row r="50" spans="1:11" x14ac:dyDescent="0.25">
      <c r="A50" s="58"/>
      <c r="B50" s="59"/>
      <c r="C50" s="60"/>
      <c r="D50" s="61"/>
      <c r="E50" s="62"/>
      <c r="F50" s="62"/>
      <c r="G50" s="62"/>
      <c r="H50" s="13"/>
      <c r="I50" s="14"/>
      <c r="J50" s="6"/>
      <c r="K50" s="4"/>
    </row>
    <row r="51" spans="1:11" ht="27.6" x14ac:dyDescent="0.25">
      <c r="A51" s="58"/>
      <c r="B51" s="71" t="s">
        <v>100</v>
      </c>
      <c r="C51" s="72" t="s">
        <v>1</v>
      </c>
      <c r="D51" s="73">
        <v>1</v>
      </c>
      <c r="E51" s="74"/>
      <c r="F51" s="62"/>
      <c r="G51" s="62"/>
      <c r="H51" s="13"/>
      <c r="I51" s="14"/>
      <c r="J51" s="6"/>
      <c r="K51" s="4"/>
    </row>
    <row r="52" spans="1:11" x14ac:dyDescent="0.25">
      <c r="A52" s="58"/>
      <c r="B52" s="59"/>
      <c r="C52" s="60"/>
      <c r="D52" s="61"/>
      <c r="E52" s="62"/>
      <c r="F52" s="62"/>
      <c r="G52" s="62"/>
      <c r="H52" s="13"/>
      <c r="I52" s="14"/>
      <c r="J52" s="6"/>
      <c r="K52" s="4"/>
    </row>
    <row r="53" spans="1:11" ht="41.4" x14ac:dyDescent="0.25">
      <c r="A53" s="58"/>
      <c r="B53" s="59" t="s">
        <v>96</v>
      </c>
      <c r="C53" s="60" t="s">
        <v>1</v>
      </c>
      <c r="D53" s="61">
        <v>1</v>
      </c>
      <c r="E53" s="62"/>
      <c r="F53" s="62"/>
      <c r="G53" s="62"/>
      <c r="H53" s="13"/>
      <c r="I53" s="14"/>
      <c r="J53" s="6"/>
      <c r="K53" s="4"/>
    </row>
    <row r="54" spans="1:11" x14ac:dyDescent="0.25">
      <c r="A54" s="58"/>
      <c r="B54" s="71"/>
      <c r="C54" s="72"/>
      <c r="D54" s="73"/>
      <c r="E54" s="74"/>
      <c r="F54" s="62"/>
      <c r="G54" s="62" t="str">
        <f t="shared" ref="G54" si="2">IF(E54="","",E54*F54)</f>
        <v/>
      </c>
      <c r="H54" s="13"/>
      <c r="I54" s="14"/>
      <c r="J54" s="6"/>
      <c r="K54" s="4"/>
    </row>
    <row r="55" spans="1:11" x14ac:dyDescent="0.25">
      <c r="A55" s="58"/>
      <c r="B55" s="75" t="s">
        <v>42</v>
      </c>
      <c r="C55" s="72"/>
      <c r="D55" s="73"/>
      <c r="E55" s="74"/>
      <c r="F55" s="62"/>
      <c r="G55" s="102">
        <f>SUM(G49:G54)</f>
        <v>0</v>
      </c>
      <c r="H55" s="13"/>
      <c r="I55" s="14"/>
      <c r="J55" s="6"/>
      <c r="K55" s="4"/>
    </row>
    <row r="56" spans="1:11" x14ac:dyDescent="0.25">
      <c r="A56" s="58"/>
      <c r="B56" s="71"/>
      <c r="C56" s="72"/>
      <c r="D56" s="73"/>
      <c r="E56" s="74"/>
      <c r="F56" s="62"/>
      <c r="G56" s="62" t="str">
        <f t="shared" ref="G56:G57" si="3">IF(E56="","",E56*F56)</f>
        <v/>
      </c>
      <c r="H56" s="13"/>
      <c r="I56" s="14"/>
      <c r="J56" s="6"/>
      <c r="K56" s="4"/>
    </row>
    <row r="57" spans="1:11" x14ac:dyDescent="0.25">
      <c r="A57" s="85"/>
      <c r="B57" s="97"/>
      <c r="C57" s="98"/>
      <c r="D57" s="99"/>
      <c r="E57" s="100"/>
      <c r="F57" s="146"/>
      <c r="G57" s="146" t="str">
        <f t="shared" si="3"/>
        <v/>
      </c>
      <c r="H57" s="13"/>
      <c r="I57" s="14"/>
      <c r="J57" s="6"/>
      <c r="K57" s="4"/>
    </row>
    <row r="58" spans="1:11" x14ac:dyDescent="0.25">
      <c r="A58" s="84"/>
      <c r="B58" s="82" t="s">
        <v>6</v>
      </c>
      <c r="C58" s="56"/>
      <c r="E58" s="96"/>
      <c r="F58" s="210">
        <f>G55+G47+G24</f>
        <v>0</v>
      </c>
      <c r="G58" s="211"/>
      <c r="H58" s="13"/>
      <c r="I58" s="14"/>
      <c r="J58" s="6"/>
      <c r="K58" s="4"/>
    </row>
    <row r="59" spans="1:11" x14ac:dyDescent="0.25">
      <c r="A59" s="84"/>
      <c r="B59" s="82"/>
      <c r="C59" s="56"/>
      <c r="E59" s="96"/>
      <c r="F59" s="103"/>
      <c r="G59" s="104"/>
      <c r="H59" s="13"/>
      <c r="I59" s="14"/>
      <c r="J59" s="6"/>
      <c r="K59" s="4"/>
    </row>
    <row r="60" spans="1:11" x14ac:dyDescent="0.25">
      <c r="A60" s="84"/>
      <c r="B60" s="82" t="s">
        <v>8</v>
      </c>
      <c r="C60" s="56"/>
      <c r="E60" s="96"/>
      <c r="F60" s="212">
        <f>0.2*F58</f>
        <v>0</v>
      </c>
      <c r="G60" s="213"/>
      <c r="H60" s="13"/>
      <c r="I60" s="14"/>
      <c r="J60" s="6"/>
      <c r="K60" s="4"/>
    </row>
    <row r="61" spans="1:11" x14ac:dyDescent="0.25">
      <c r="A61" s="84"/>
      <c r="B61" s="82"/>
      <c r="C61" s="56"/>
      <c r="E61" s="96"/>
      <c r="F61" s="103"/>
      <c r="G61" s="104"/>
      <c r="H61" s="13"/>
      <c r="I61" s="14"/>
      <c r="J61" s="6"/>
      <c r="K61" s="4"/>
    </row>
    <row r="62" spans="1:11" x14ac:dyDescent="0.25">
      <c r="A62" s="83"/>
      <c r="B62" s="101" t="s">
        <v>7</v>
      </c>
      <c r="C62" s="80"/>
      <c r="D62" s="81"/>
      <c r="E62" s="95"/>
      <c r="F62" s="208">
        <f>F60+F58</f>
        <v>0</v>
      </c>
      <c r="G62" s="209"/>
      <c r="H62" s="13"/>
      <c r="I62" s="14"/>
      <c r="J62" s="6"/>
      <c r="K62" s="4"/>
    </row>
    <row r="63" spans="1:11" ht="13.5" customHeight="1" x14ac:dyDescent="0.25">
      <c r="A63" s="85"/>
      <c r="B63" s="97"/>
      <c r="C63" s="87"/>
      <c r="D63" s="87"/>
      <c r="E63" s="87"/>
      <c r="F63" s="88"/>
      <c r="G63" s="89"/>
      <c r="J63" s="3"/>
    </row>
    <row r="64" spans="1:11" ht="13.5" customHeight="1" x14ac:dyDescent="0.25">
      <c r="A64" s="84"/>
      <c r="B64" s="15"/>
      <c r="C64" s="61"/>
      <c r="D64" s="61"/>
      <c r="E64" s="61"/>
      <c r="F64" s="90"/>
      <c r="G64" s="91"/>
      <c r="J64" s="3"/>
    </row>
    <row r="65" spans="1:13" ht="13.5" customHeight="1" x14ac:dyDescent="0.25">
      <c r="A65" s="84"/>
      <c r="B65" s="15"/>
      <c r="C65" s="61"/>
      <c r="D65" s="61"/>
      <c r="E65" s="61"/>
      <c r="F65" s="90"/>
      <c r="G65" s="91"/>
      <c r="J65" s="3"/>
    </row>
    <row r="66" spans="1:13" ht="13.5" customHeight="1" x14ac:dyDescent="0.25">
      <c r="A66" s="84"/>
      <c r="B66" s="15"/>
      <c r="C66" s="61"/>
      <c r="D66" s="61"/>
      <c r="E66" s="61"/>
      <c r="F66" s="90"/>
      <c r="G66" s="91"/>
      <c r="J66" s="3"/>
    </row>
    <row r="67" spans="1:13" ht="13.5" customHeight="1" x14ac:dyDescent="0.25">
      <c r="A67" s="84"/>
      <c r="B67" s="15"/>
      <c r="C67" s="61"/>
      <c r="D67" s="61"/>
      <c r="E67" s="61"/>
      <c r="F67" s="90"/>
      <c r="G67" s="91"/>
      <c r="J67" s="3"/>
    </row>
    <row r="68" spans="1:13" ht="13.5" customHeight="1" x14ac:dyDescent="0.25">
      <c r="A68" s="84"/>
      <c r="B68" s="15"/>
      <c r="C68" s="61"/>
      <c r="D68" s="61"/>
      <c r="E68" s="61"/>
      <c r="F68" s="90"/>
      <c r="G68" s="91"/>
      <c r="J68" s="3"/>
    </row>
    <row r="69" spans="1:13" x14ac:dyDescent="0.25">
      <c r="A69" s="83"/>
      <c r="B69" s="86"/>
      <c r="C69" s="92"/>
      <c r="D69" s="92"/>
      <c r="E69" s="92"/>
      <c r="F69" s="93"/>
      <c r="G69" s="94"/>
      <c r="H69" s="2"/>
      <c r="I69" s="11"/>
      <c r="J69" s="12"/>
      <c r="K69" s="2"/>
      <c r="L69" s="2"/>
      <c r="M69" s="2"/>
    </row>
    <row r="70" spans="1:13" x14ac:dyDescent="0.25">
      <c r="A70" s="113" t="s">
        <v>52</v>
      </c>
      <c r="B70" s="114" t="s">
        <v>40</v>
      </c>
      <c r="C70" s="117"/>
      <c r="D70" s="117"/>
      <c r="E70" s="117"/>
      <c r="F70" s="118"/>
      <c r="G70" s="119"/>
      <c r="H70" s="2"/>
      <c r="I70" s="11"/>
      <c r="J70" s="12"/>
      <c r="K70" s="2"/>
      <c r="L70" s="2"/>
      <c r="M70" s="2"/>
    </row>
    <row r="71" spans="1:13" x14ac:dyDescent="0.25">
      <c r="A71" s="84"/>
      <c r="B71" s="15"/>
      <c r="C71" s="61"/>
      <c r="D71" s="61"/>
      <c r="E71" s="61"/>
      <c r="F71" s="90"/>
      <c r="G71" s="91"/>
      <c r="H71" s="2"/>
      <c r="I71" s="11"/>
      <c r="J71" s="12"/>
      <c r="K71" s="2"/>
      <c r="L71" s="2"/>
      <c r="M71" s="2"/>
    </row>
    <row r="72" spans="1:13" x14ac:dyDescent="0.25">
      <c r="A72" s="58" t="s">
        <v>44</v>
      </c>
      <c r="B72" s="120" t="s">
        <v>43</v>
      </c>
      <c r="C72" s="61"/>
      <c r="D72" s="61"/>
      <c r="E72" s="61"/>
      <c r="F72" s="90"/>
      <c r="G72" s="91"/>
      <c r="H72" s="2"/>
      <c r="I72" s="11"/>
      <c r="J72" s="12"/>
      <c r="K72" s="2"/>
      <c r="L72" s="2"/>
      <c r="M72" s="2"/>
    </row>
    <row r="73" spans="1:13" x14ac:dyDescent="0.25">
      <c r="A73" s="84"/>
      <c r="B73" s="15"/>
      <c r="C73" s="61"/>
      <c r="D73" s="61"/>
      <c r="E73" s="61"/>
      <c r="F73" s="90"/>
      <c r="G73" s="91"/>
      <c r="H73" s="2"/>
      <c r="I73" s="11"/>
      <c r="J73" s="12"/>
      <c r="K73" s="2"/>
      <c r="L73" s="2"/>
      <c r="M73" s="2"/>
    </row>
    <row r="74" spans="1:13" ht="27.6" x14ac:dyDescent="0.25">
      <c r="A74" s="84"/>
      <c r="B74" s="15" t="s">
        <v>45</v>
      </c>
      <c r="C74" s="61"/>
      <c r="D74" s="61"/>
      <c r="E74" s="61"/>
      <c r="F74" s="90"/>
      <c r="G74" s="91"/>
      <c r="H74" s="2"/>
      <c r="I74" s="11"/>
      <c r="J74" s="12"/>
      <c r="K74" s="2"/>
      <c r="L74" s="2"/>
      <c r="M74" s="2"/>
    </row>
    <row r="75" spans="1:13" x14ac:dyDescent="0.25">
      <c r="A75" s="84"/>
      <c r="B75" s="121" t="s">
        <v>48</v>
      </c>
      <c r="C75" s="61" t="s">
        <v>37</v>
      </c>
      <c r="D75" s="61"/>
      <c r="E75" s="61"/>
      <c r="F75" s="90"/>
      <c r="G75" s="91"/>
      <c r="H75" s="2"/>
      <c r="I75" s="11"/>
      <c r="J75" s="12"/>
      <c r="K75" s="2"/>
      <c r="L75" s="2"/>
      <c r="M75" s="2"/>
    </row>
    <row r="76" spans="1:13" x14ac:dyDescent="0.25">
      <c r="A76" s="84"/>
      <c r="B76" s="121" t="s">
        <v>49</v>
      </c>
      <c r="C76" s="61" t="s">
        <v>37</v>
      </c>
      <c r="D76" s="61"/>
      <c r="E76" s="61"/>
      <c r="F76" s="90"/>
      <c r="G76" s="91"/>
      <c r="H76" s="2"/>
      <c r="I76" s="11"/>
      <c r="J76" s="12"/>
      <c r="K76" s="2"/>
      <c r="L76" s="2"/>
      <c r="M76" s="2"/>
    </row>
    <row r="77" spans="1:13" x14ac:dyDescent="0.25">
      <c r="A77" s="84"/>
      <c r="B77" s="15"/>
      <c r="C77" s="61"/>
      <c r="D77" s="61"/>
      <c r="E77" s="61"/>
      <c r="F77" s="90"/>
      <c r="G77" s="91"/>
      <c r="H77" s="2"/>
      <c r="I77" s="11"/>
      <c r="J77" s="12"/>
      <c r="K77" s="2"/>
      <c r="L77" s="2"/>
      <c r="M77" s="2"/>
    </row>
    <row r="78" spans="1:13" x14ac:dyDescent="0.25">
      <c r="A78" s="84"/>
      <c r="B78" s="15" t="s">
        <v>46</v>
      </c>
      <c r="C78" s="61" t="s">
        <v>1</v>
      </c>
      <c r="D78" s="61">
        <v>2</v>
      </c>
      <c r="E78" s="61"/>
      <c r="F78" s="90"/>
      <c r="G78" s="91"/>
      <c r="H78" s="2"/>
      <c r="I78" s="11"/>
      <c r="J78" s="12"/>
      <c r="K78" s="2"/>
      <c r="L78" s="2"/>
      <c r="M78" s="2"/>
    </row>
    <row r="79" spans="1:13" x14ac:dyDescent="0.25">
      <c r="A79" s="84"/>
      <c r="B79" s="71"/>
      <c r="C79" s="72"/>
      <c r="D79" s="73"/>
      <c r="E79" s="74"/>
      <c r="F79" s="62"/>
      <c r="G79" s="62" t="str">
        <f t="shared" ref="G79" si="4">IF(E79="","",E79*F79)</f>
        <v/>
      </c>
      <c r="H79" s="2"/>
      <c r="I79" s="11"/>
      <c r="J79" s="12"/>
      <c r="K79" s="2"/>
      <c r="L79" s="2"/>
      <c r="M79" s="2"/>
    </row>
    <row r="80" spans="1:13" x14ac:dyDescent="0.25">
      <c r="A80" s="84"/>
      <c r="B80" s="75" t="s">
        <v>42</v>
      </c>
      <c r="C80" s="72"/>
      <c r="D80" s="73"/>
      <c r="E80" s="74"/>
      <c r="F80" s="62"/>
      <c r="G80" s="102">
        <f>SUM(G63:G79)</f>
        <v>0</v>
      </c>
      <c r="H80" s="2"/>
      <c r="I80" s="11"/>
      <c r="J80" s="12"/>
      <c r="K80" s="2"/>
      <c r="L80" s="2"/>
      <c r="M80" s="2"/>
    </row>
    <row r="81" spans="1:13" x14ac:dyDescent="0.25">
      <c r="A81" s="83"/>
      <c r="B81" s="86"/>
      <c r="C81" s="92"/>
      <c r="D81" s="81"/>
      <c r="E81" s="92"/>
      <c r="F81" s="116"/>
      <c r="G81" s="94"/>
      <c r="H81" s="2"/>
      <c r="I81" s="11"/>
      <c r="J81" s="12"/>
      <c r="K81" s="2"/>
      <c r="L81" s="2"/>
      <c r="M81" s="2"/>
    </row>
    <row r="82" spans="1:13" x14ac:dyDescent="0.25">
      <c r="H82" s="2"/>
      <c r="I82" s="11"/>
      <c r="J82" s="12"/>
      <c r="K82" s="2"/>
      <c r="L82" s="2"/>
      <c r="M82" s="2"/>
    </row>
    <row r="83" spans="1:13" x14ac:dyDescent="0.25">
      <c r="H83" s="2"/>
      <c r="I83" s="11"/>
      <c r="J83" s="12"/>
      <c r="K83" s="2"/>
      <c r="L83" s="2"/>
      <c r="M83" s="2"/>
    </row>
    <row r="84" spans="1:13" x14ac:dyDescent="0.25">
      <c r="I84" s="11"/>
      <c r="J84" s="12"/>
      <c r="K84" s="2"/>
      <c r="L84" s="2"/>
      <c r="M84" s="2"/>
    </row>
    <row r="85" spans="1:13" x14ac:dyDescent="0.25">
      <c r="H85" s="2"/>
      <c r="I85" s="11"/>
      <c r="J85" s="12"/>
      <c r="K85" s="2"/>
      <c r="L85" s="2"/>
      <c r="M85" s="2"/>
    </row>
    <row r="86" spans="1:13" x14ac:dyDescent="0.25">
      <c r="H86" s="2"/>
      <c r="I86" s="11"/>
      <c r="J86" s="12"/>
      <c r="K86" s="2"/>
      <c r="L86" s="2"/>
      <c r="M86" s="2"/>
    </row>
    <row r="87" spans="1:13" x14ac:dyDescent="0.25">
      <c r="H87" s="2"/>
      <c r="I87" s="11"/>
      <c r="J87" s="12"/>
      <c r="K87" s="2"/>
      <c r="L87" s="2"/>
      <c r="M87" s="2"/>
    </row>
    <row r="88" spans="1:13" x14ac:dyDescent="0.25">
      <c r="H88" s="2"/>
      <c r="I88" s="11"/>
      <c r="J88" s="12"/>
      <c r="K88" s="2"/>
      <c r="L88" s="2"/>
      <c r="M88" s="2"/>
    </row>
    <row r="89" spans="1:13" x14ac:dyDescent="0.25">
      <c r="H89" s="2"/>
      <c r="I89" s="11"/>
      <c r="J89" s="12"/>
      <c r="K89" s="2"/>
      <c r="L89" s="2"/>
      <c r="M89" s="2"/>
    </row>
  </sheetData>
  <mergeCells count="4">
    <mergeCell ref="A2:G5"/>
    <mergeCell ref="F58:G58"/>
    <mergeCell ref="F60:G60"/>
    <mergeCell ref="F62:G62"/>
  </mergeCells>
  <printOptions horizontalCentered="1"/>
  <pageMargins left="0.23622047244094491" right="0.23622047244094491" top="0.74803149606299213" bottom="0.74803149606299213" header="0.31496062992125984" footer="0.31496062992125984"/>
  <pageSetup paperSize="9" scale="83" fitToHeight="0" orientation="portrait" r:id="rId1"/>
  <headerFooter>
    <oddHeader xml:space="preserve">&amp;CDPGF - LOT 01 - CVC&amp;R
</oddHeader>
    <oddFooter>&amp;L&amp;F&amp;Cpage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FC6A4-BA41-4384-9E35-4C5E2AEB4A1F}">
  <dimension ref="A1:F30"/>
  <sheetViews>
    <sheetView showGridLines="0" view="pageBreakPreview" zoomScale="115" zoomScaleNormal="100" zoomScaleSheetLayoutView="115" workbookViewId="0">
      <selection activeCell="C39" sqref="C39"/>
    </sheetView>
  </sheetViews>
  <sheetFormatPr baseColWidth="10" defaultColWidth="11.44140625" defaultRowHeight="13.8" x14ac:dyDescent="0.25"/>
  <cols>
    <col min="1" max="1" width="6.6640625" style="34" customWidth="1"/>
    <col min="2" max="2" width="50.6640625" style="53" customWidth="1"/>
    <col min="3" max="3" width="20.77734375" style="54" customWidth="1"/>
    <col min="4" max="6" width="20.77734375" style="41" customWidth="1"/>
    <col min="7" max="16384" width="11.44140625" style="42"/>
  </cols>
  <sheetData>
    <row r="1" spans="1:6" s="34" customFormat="1" ht="42.6" customHeight="1" x14ac:dyDescent="0.25">
      <c r="A1" s="129" t="s">
        <v>5</v>
      </c>
      <c r="B1" s="130" t="s">
        <v>29</v>
      </c>
      <c r="C1" s="131" t="s">
        <v>56</v>
      </c>
      <c r="D1" s="131" t="s">
        <v>57</v>
      </c>
      <c r="E1" s="131" t="s">
        <v>58</v>
      </c>
      <c r="F1" s="131" t="s">
        <v>59</v>
      </c>
    </row>
    <row r="2" spans="1:6" s="34" customFormat="1" x14ac:dyDescent="0.25">
      <c r="A2" s="35"/>
      <c r="B2" s="36"/>
      <c r="C2" s="37"/>
      <c r="D2" s="37"/>
      <c r="E2" s="37"/>
      <c r="F2" s="37"/>
    </row>
    <row r="3" spans="1:6" s="34" customFormat="1" x14ac:dyDescent="0.25">
      <c r="A3" s="132"/>
      <c r="B3" s="133" t="s">
        <v>55</v>
      </c>
      <c r="C3" s="140" t="e">
        <f>+'DPGF lot 1 CVC - Part 1 - Prod'!F73+'DPGF lot 1 CVC - Part 2 - Bat D'!#REF!</f>
        <v>#REF!</v>
      </c>
      <c r="D3" s="140" t="e">
        <f>'DPGF lot 1 CVC - Part 3 - Bat E'!#REF!</f>
        <v>#REF!</v>
      </c>
      <c r="E3" s="140" t="e">
        <f>'DPGF lot 1 CVC - Part 4 - Bat F'!#REF!</f>
        <v>#REF!</v>
      </c>
      <c r="F3" s="140" t="e">
        <f>SUM(C3:E3)</f>
        <v>#REF!</v>
      </c>
    </row>
    <row r="4" spans="1:6" s="34" customFormat="1" x14ac:dyDescent="0.25">
      <c r="A4" s="45"/>
      <c r="B4" s="123"/>
      <c r="C4" s="39"/>
      <c r="D4" s="39"/>
      <c r="E4" s="39"/>
      <c r="F4" s="39"/>
    </row>
    <row r="5" spans="1:6" s="34" customFormat="1" x14ac:dyDescent="0.25">
      <c r="A5" s="38"/>
      <c r="B5" s="134" t="str">
        <f>"TOTAL H.T. "</f>
        <v xml:space="preserve">TOTAL H.T. </v>
      </c>
      <c r="C5" s="135">
        <f>'DPGF lot 1 CVC - Part 1 - Prod'!F73+'DPGF lot 1 CVC - Part 2 - Bat D'!F58</f>
        <v>0</v>
      </c>
      <c r="D5" s="135">
        <f>'DPGF lot 1 CVC - Part 3 - Bat E'!F59</f>
        <v>0</v>
      </c>
      <c r="E5" s="135">
        <f>'DPGF lot 1 CVC - Part 4 - Bat F'!F58</f>
        <v>0</v>
      </c>
      <c r="F5" s="135">
        <f>SUM(C5:E5)</f>
        <v>0</v>
      </c>
    </row>
    <row r="6" spans="1:6" x14ac:dyDescent="0.25">
      <c r="A6" s="38"/>
      <c r="B6" s="134"/>
      <c r="C6" s="136"/>
      <c r="D6" s="136"/>
      <c r="E6" s="136"/>
      <c r="F6" s="136"/>
    </row>
    <row r="7" spans="1:6" s="44" customFormat="1" ht="14.4" x14ac:dyDescent="0.25">
      <c r="A7" s="137"/>
      <c r="B7" s="138" t="s">
        <v>8</v>
      </c>
      <c r="C7" s="139">
        <f>C9-C5</f>
        <v>0</v>
      </c>
      <c r="D7" s="139">
        <f>D9-D5</f>
        <v>0</v>
      </c>
      <c r="E7" s="139">
        <f>E9-E5</f>
        <v>0</v>
      </c>
      <c r="F7" s="139">
        <f>SUM(C7:E7)</f>
        <v>0</v>
      </c>
    </row>
    <row r="8" spans="1:6" x14ac:dyDescent="0.25">
      <c r="A8" s="38"/>
      <c r="B8" s="134"/>
      <c r="C8" s="136"/>
      <c r="D8" s="136"/>
      <c r="E8" s="136"/>
      <c r="F8" s="136"/>
    </row>
    <row r="9" spans="1:6" x14ac:dyDescent="0.25">
      <c r="A9" s="38"/>
      <c r="B9" s="134" t="s">
        <v>7</v>
      </c>
      <c r="C9" s="135">
        <f>C5*1.2</f>
        <v>0</v>
      </c>
      <c r="D9" s="135">
        <f>D5*1.2</f>
        <v>0</v>
      </c>
      <c r="E9" s="135">
        <f>E5*1.2</f>
        <v>0</v>
      </c>
      <c r="F9" s="135">
        <f>SUM(C9:E9)</f>
        <v>0</v>
      </c>
    </row>
    <row r="10" spans="1:6" x14ac:dyDescent="0.25">
      <c r="A10" s="38"/>
      <c r="B10" s="43"/>
      <c r="C10" s="39"/>
      <c r="D10" s="39"/>
      <c r="E10" s="39"/>
      <c r="F10" s="39"/>
    </row>
    <row r="11" spans="1:6" x14ac:dyDescent="0.25">
      <c r="A11" s="126" t="s">
        <v>52</v>
      </c>
      <c r="B11" s="127" t="s">
        <v>40</v>
      </c>
      <c r="C11" s="128"/>
      <c r="D11" s="128"/>
      <c r="E11" s="128"/>
      <c r="F11" s="128"/>
    </row>
    <row r="12" spans="1:6" x14ac:dyDescent="0.25">
      <c r="A12" s="45"/>
      <c r="B12" s="43"/>
      <c r="C12" s="39"/>
      <c r="D12" s="39"/>
      <c r="E12" s="39"/>
      <c r="F12" s="39"/>
    </row>
    <row r="13" spans="1:6" x14ac:dyDescent="0.25">
      <c r="A13" s="45" t="s">
        <v>53</v>
      </c>
      <c r="B13" s="46" t="s">
        <v>38</v>
      </c>
      <c r="C13" s="39">
        <f>'DPGF lot 1 CVC - Part 1 - Prod'!G94+'DPGF lot 1 CVC - Part 2 - Bat D'!G74</f>
        <v>0</v>
      </c>
      <c r="D13" s="39">
        <f>'DPGF lot 1 CVC - Part 3 - Bat E'!G81</f>
        <v>0</v>
      </c>
      <c r="E13" s="39">
        <f>'DPGF lot 1 CVC - Part 4 - Bat F'!G80</f>
        <v>0</v>
      </c>
      <c r="F13" s="39">
        <f>'DPGF lot 1 CVC - Part 4 - Bat F'!H80</f>
        <v>0</v>
      </c>
    </row>
    <row r="14" spans="1:6" x14ac:dyDescent="0.25">
      <c r="A14" s="45"/>
      <c r="B14" s="45"/>
      <c r="C14" s="39"/>
      <c r="D14" s="39"/>
      <c r="E14" s="39"/>
      <c r="F14" s="39"/>
    </row>
    <row r="15" spans="1:6" x14ac:dyDescent="0.25">
      <c r="A15" s="45" t="s">
        <v>54</v>
      </c>
      <c r="B15" s="47" t="s">
        <v>39</v>
      </c>
      <c r="C15" s="39"/>
      <c r="D15" s="39">
        <f>'DPGF lot 1 CVC - Part 3 - Bat E'!G89</f>
        <v>0</v>
      </c>
      <c r="E15" s="39"/>
      <c r="F15" s="39"/>
    </row>
    <row r="16" spans="1:6" x14ac:dyDescent="0.25">
      <c r="A16" s="45"/>
      <c r="B16" s="46"/>
      <c r="C16" s="39"/>
      <c r="D16" s="39"/>
      <c r="E16" s="39"/>
      <c r="F16" s="39"/>
    </row>
    <row r="17" spans="1:6" x14ac:dyDescent="0.25">
      <c r="A17" s="45"/>
      <c r="B17" s="48" t="s">
        <v>30</v>
      </c>
      <c r="C17" s="49">
        <f>SUM(C12:C16)</f>
        <v>0</v>
      </c>
      <c r="D17" s="49">
        <f>SUM(D12:D16)</f>
        <v>0</v>
      </c>
      <c r="E17" s="49">
        <f>SUM(E12:E16)</f>
        <v>0</v>
      </c>
      <c r="F17" s="49">
        <f>SUM(F12:F16)</f>
        <v>0</v>
      </c>
    </row>
    <row r="18" spans="1:6" x14ac:dyDescent="0.25">
      <c r="A18" s="45"/>
      <c r="B18" s="48"/>
      <c r="C18" s="124"/>
      <c r="D18" s="124"/>
      <c r="E18" s="124"/>
      <c r="F18" s="124"/>
    </row>
    <row r="19" spans="1:6" x14ac:dyDescent="0.25">
      <c r="A19" s="132"/>
      <c r="B19" s="141" t="s">
        <v>60</v>
      </c>
      <c r="C19" s="142">
        <f>C5+C17</f>
        <v>0</v>
      </c>
      <c r="D19" s="142">
        <f t="shared" ref="D19:E19" si="0">D5+D17</f>
        <v>0</v>
      </c>
      <c r="E19" s="142">
        <f t="shared" si="0"/>
        <v>0</v>
      </c>
      <c r="F19" s="142">
        <f>SUM(C19:E19)</f>
        <v>0</v>
      </c>
    </row>
    <row r="20" spans="1:6" x14ac:dyDescent="0.25">
      <c r="A20" s="45"/>
      <c r="B20" s="48"/>
      <c r="C20" s="125"/>
      <c r="D20" s="125"/>
      <c r="E20" s="125"/>
      <c r="F20" s="125"/>
    </row>
    <row r="21" spans="1:6" x14ac:dyDescent="0.25">
      <c r="A21" s="38"/>
      <c r="B21" s="134" t="str">
        <f>"TOTAL H.T. "</f>
        <v xml:space="preserve">TOTAL H.T. </v>
      </c>
      <c r="C21" s="135">
        <f>C19</f>
        <v>0</v>
      </c>
      <c r="D21" s="135">
        <f>D19</f>
        <v>0</v>
      </c>
      <c r="E21" s="135">
        <f>E19</f>
        <v>0</v>
      </c>
      <c r="F21" s="135">
        <f>F19</f>
        <v>0</v>
      </c>
    </row>
    <row r="22" spans="1:6" x14ac:dyDescent="0.25">
      <c r="A22" s="38"/>
      <c r="B22" s="134"/>
      <c r="C22" s="136"/>
      <c r="D22" s="136"/>
      <c r="E22" s="136"/>
      <c r="F22" s="136"/>
    </row>
    <row r="23" spans="1:6" ht="14.4" x14ac:dyDescent="0.25">
      <c r="A23" s="137"/>
      <c r="B23" s="138" t="s">
        <v>8</v>
      </c>
      <c r="C23" s="139">
        <f>C25-C21</f>
        <v>0</v>
      </c>
      <c r="D23" s="139">
        <f>D25-D21</f>
        <v>0</v>
      </c>
      <c r="E23" s="139">
        <f>E25-E21</f>
        <v>0</v>
      </c>
      <c r="F23" s="139">
        <f>SUM(C23:E23)</f>
        <v>0</v>
      </c>
    </row>
    <row r="24" spans="1:6" x14ac:dyDescent="0.25">
      <c r="A24" s="38"/>
      <c r="B24" s="134"/>
      <c r="C24" s="136"/>
      <c r="D24" s="136"/>
      <c r="E24" s="136"/>
      <c r="F24" s="136"/>
    </row>
    <row r="25" spans="1:6" x14ac:dyDescent="0.25">
      <c r="A25" s="38"/>
      <c r="B25" s="134" t="s">
        <v>7</v>
      </c>
      <c r="C25" s="135">
        <f>C21*1.2</f>
        <v>0</v>
      </c>
      <c r="D25" s="135">
        <f>D21*1.2</f>
        <v>0</v>
      </c>
      <c r="E25" s="135">
        <f>E21*1.2</f>
        <v>0</v>
      </c>
      <c r="F25" s="135">
        <f>SUM(C25:E25)</f>
        <v>0</v>
      </c>
    </row>
    <row r="26" spans="1:6" x14ac:dyDescent="0.25">
      <c r="A26" s="45"/>
      <c r="B26" s="48"/>
      <c r="C26" s="124"/>
      <c r="D26" s="124"/>
      <c r="E26" s="124"/>
      <c r="F26" s="124"/>
    </row>
    <row r="27" spans="1:6" x14ac:dyDescent="0.25">
      <c r="A27" s="45"/>
      <c r="B27" s="48"/>
      <c r="C27" s="124"/>
      <c r="D27" s="124"/>
      <c r="E27" s="124"/>
      <c r="F27" s="124"/>
    </row>
    <row r="28" spans="1:6" x14ac:dyDescent="0.25">
      <c r="A28" s="50"/>
      <c r="B28" s="51"/>
      <c r="C28" s="52"/>
      <c r="D28" s="52"/>
      <c r="E28" s="52"/>
      <c r="F28" s="52"/>
    </row>
    <row r="29" spans="1:6" x14ac:dyDescent="0.25">
      <c r="E29" s="40"/>
      <c r="F29" s="40"/>
    </row>
    <row r="30" spans="1:6" x14ac:dyDescent="0.25">
      <c r="E30" s="40"/>
      <c r="F30" s="40"/>
    </row>
  </sheetData>
  <phoneticPr fontId="31" type="noConversion"/>
  <printOptions horizontalCentered="1"/>
  <pageMargins left="0.11811023622047245" right="0.11811023622047245" top="0.74803149606299213" bottom="0.74803149606299213" header="0.31496062992125984" footer="0.31496062992125984"/>
  <pageSetup paperSize="9" scale="73" orientation="portrait" r:id="rId1"/>
  <headerFooter>
    <oddFooter>&amp;L&amp;F&amp;C&amp;P/&amp;N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10</vt:i4>
      </vt:variant>
    </vt:vector>
  </HeadingPairs>
  <TitlesOfParts>
    <vt:vector size="16" baseType="lpstr">
      <vt:lpstr>PdG</vt:lpstr>
      <vt:lpstr>DPGF lot 1 CVC - Part 1 - Prod</vt:lpstr>
      <vt:lpstr>DPGF lot 1 CVC - Part 2 - Bat D</vt:lpstr>
      <vt:lpstr>DPGF lot 1 CVC - Part 3 - Bat E</vt:lpstr>
      <vt:lpstr>DPGF lot 1 CVC - Part 4 - Bat F</vt:lpstr>
      <vt:lpstr>RECAP</vt:lpstr>
      <vt:lpstr>'DPGF lot 1 CVC - Part 1 - Prod'!Impression_des_titres</vt:lpstr>
      <vt:lpstr>'DPGF lot 1 CVC - Part 2 - Bat D'!Impression_des_titres</vt:lpstr>
      <vt:lpstr>'DPGF lot 1 CVC - Part 3 - Bat E'!Impression_des_titres</vt:lpstr>
      <vt:lpstr>'DPGF lot 1 CVC - Part 4 - Bat F'!Impression_des_titres</vt:lpstr>
      <vt:lpstr>'DPGF lot 1 CVC - Part 1 - Prod'!Zone_d_impression</vt:lpstr>
      <vt:lpstr>'DPGF lot 1 CVC - Part 2 - Bat D'!Zone_d_impression</vt:lpstr>
      <vt:lpstr>'DPGF lot 1 CVC - Part 3 - Bat E'!Zone_d_impression</vt:lpstr>
      <vt:lpstr>'DPGF lot 1 CVC - Part 4 - Bat F'!Zone_d_impression</vt:lpstr>
      <vt:lpstr>PdG!Zone_d_impression</vt:lpstr>
      <vt:lpstr>RECAP!Zone_d_impression</vt:lpstr>
    </vt:vector>
  </TitlesOfParts>
  <Company>PB FLUIDES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OPAC</dc:title>
  <dc:creator>Benoit PALARD</dc:creator>
  <cp:lastModifiedBy>MASPEYROT Mireille</cp:lastModifiedBy>
  <cp:lastPrinted>2025-09-15T08:48:46Z</cp:lastPrinted>
  <dcterms:created xsi:type="dcterms:W3CDTF">2003-02-13T10:35:22Z</dcterms:created>
  <dcterms:modified xsi:type="dcterms:W3CDTF">2025-12-09T13:58:52Z</dcterms:modified>
</cp:coreProperties>
</file>